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 i="1" l="1"/>
  <c r="K79" i="1" s="1"/>
  <c r="M78" i="1"/>
  <c r="K78" i="1" s="1"/>
  <c r="M61" i="1"/>
  <c r="K61" i="1" s="1"/>
  <c r="M60" i="1"/>
  <c r="K60" i="1" s="1"/>
  <c r="M59" i="1"/>
  <c r="K59" i="1" s="1"/>
  <c r="M52" i="1"/>
  <c r="K52" i="1" s="1"/>
  <c r="M51" i="1"/>
  <c r="K51" i="1" s="1"/>
  <c r="M50" i="1"/>
  <c r="K50" i="1" s="1"/>
  <c r="M41" i="1"/>
  <c r="K41" i="1" s="1"/>
  <c r="M40" i="1"/>
  <c r="K40" i="1" s="1"/>
  <c r="M39" i="1"/>
  <c r="K39" i="1" s="1"/>
  <c r="M38" i="1"/>
  <c r="K38" i="1" s="1"/>
  <c r="M70" i="1" l="1"/>
  <c r="K70" i="1" s="1"/>
  <c r="M34" i="1"/>
  <c r="K34" i="1" s="1"/>
  <c r="M24" i="1"/>
  <c r="K24" i="1" s="1"/>
  <c r="M23" i="1"/>
  <c r="K23" i="1" s="1"/>
  <c r="M18" i="1" l="1"/>
  <c r="K18" i="1" s="1"/>
  <c r="M33" i="1" l="1"/>
  <c r="K33" i="1"/>
  <c r="M32" i="1"/>
  <c r="K32" i="1"/>
  <c r="M31" i="1"/>
  <c r="K31" i="1" s="1"/>
  <c r="M30" i="1"/>
  <c r="K30" i="1" s="1"/>
  <c r="M29" i="1" l="1"/>
  <c r="K29" i="1"/>
  <c r="M22" i="1"/>
  <c r="K22" i="1" s="1"/>
  <c r="M21" i="1"/>
  <c r="K21" i="1" s="1"/>
  <c r="M20" i="1"/>
  <c r="K20" i="1" s="1"/>
  <c r="M19" i="1"/>
  <c r="K19" i="1" s="1"/>
  <c r="M71" i="1"/>
  <c r="K71" i="1" s="1"/>
  <c r="M77" i="1"/>
  <c r="K77" i="1" s="1"/>
  <c r="M11" i="1" l="1"/>
  <c r="K11" i="1" s="1"/>
  <c r="M74" i="1" l="1"/>
  <c r="K74" i="1" s="1"/>
  <c r="M75" i="1"/>
  <c r="K75" i="1" s="1"/>
  <c r="M76" i="1"/>
  <c r="K76" i="1" s="1"/>
  <c r="M73" i="1"/>
  <c r="K73" i="1" s="1"/>
  <c r="M65" i="1"/>
  <c r="K65" i="1" s="1"/>
  <c r="M64" i="1"/>
  <c r="K64" i="1" s="1"/>
  <c r="M63" i="1"/>
  <c r="K63" i="1" s="1"/>
  <c r="M28" i="1"/>
  <c r="K28" i="1" s="1"/>
  <c r="M27" i="1"/>
  <c r="K27" i="1" s="1"/>
  <c r="M26" i="1"/>
  <c r="K26" i="1" s="1"/>
  <c r="M25" i="1"/>
  <c r="K25" i="1"/>
  <c r="M17" i="1"/>
  <c r="K17" i="1" s="1"/>
  <c r="M16" i="1"/>
  <c r="K16" i="1" s="1"/>
  <c r="M15" i="1"/>
  <c r="K15" i="1" s="1"/>
  <c r="M14" i="1"/>
  <c r="K14" i="1" s="1"/>
  <c r="M13" i="1"/>
  <c r="K13" i="1"/>
  <c r="K67" i="1" l="1"/>
  <c r="L67" i="1"/>
  <c r="K68" i="1"/>
  <c r="L68" i="1"/>
  <c r="K69" i="1"/>
  <c r="L69" i="1"/>
  <c r="K72" i="1"/>
  <c r="L72" i="1"/>
  <c r="L49" i="1" l="1"/>
  <c r="K49" i="1"/>
  <c r="M5" i="1" l="1"/>
  <c r="K5" i="1" s="1"/>
  <c r="M6" i="1"/>
  <c r="K6" i="1" s="1"/>
  <c r="M7" i="1"/>
  <c r="K7" i="1" s="1"/>
  <c r="M8" i="1"/>
  <c r="K8" i="1" s="1"/>
  <c r="M9" i="1"/>
  <c r="K9" i="1" s="1"/>
  <c r="M10" i="1"/>
  <c r="K10" i="1" s="1"/>
  <c r="M12" i="1"/>
  <c r="K12" i="1" s="1"/>
  <c r="M35" i="1"/>
  <c r="K35" i="1" s="1"/>
  <c r="M36" i="1"/>
  <c r="K36" i="1" s="1"/>
  <c r="M37" i="1"/>
  <c r="K37" i="1" s="1"/>
  <c r="M54" i="1"/>
  <c r="K54" i="1" s="1"/>
  <c r="M55" i="1"/>
  <c r="K55" i="1" s="1"/>
  <c r="M56" i="1"/>
  <c r="K56" i="1" s="1"/>
  <c r="M42" i="1"/>
  <c r="K42" i="1" s="1"/>
  <c r="M57" i="1"/>
  <c r="K57" i="1" s="1"/>
  <c r="M43" i="1"/>
  <c r="K43" i="1" s="1"/>
  <c r="M58" i="1"/>
  <c r="K58" i="1" s="1"/>
  <c r="M53" i="1"/>
  <c r="K53" i="1" s="1"/>
  <c r="M44" i="1"/>
  <c r="K44" i="1" s="1"/>
  <c r="M45" i="1"/>
  <c r="K45" i="1" s="1"/>
  <c r="M46" i="1"/>
  <c r="K46" i="1" s="1"/>
  <c r="M47" i="1"/>
  <c r="K47" i="1" s="1"/>
  <c r="M48" i="1"/>
  <c r="K48" i="1" s="1"/>
  <c r="M62" i="1"/>
  <c r="K62" i="1" s="1"/>
  <c r="M66" i="1"/>
  <c r="K66" i="1" s="1"/>
  <c r="M4" i="1"/>
  <c r="K4" i="1" s="1"/>
</calcChain>
</file>

<file path=xl/sharedStrings.xml><?xml version="1.0" encoding="utf-8"?>
<sst xmlns="http://schemas.openxmlformats.org/spreadsheetml/2006/main" count="701" uniqueCount="504">
  <si>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</si>
  <si>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</si>
  <si>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</si>
  <si>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</si>
  <si>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</si>
  <si>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</si>
  <si>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</si>
  <si>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</si>
  <si>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</si>
  <si>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</si>
  <si>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</si>
  <si>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</si>
  <si>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</si>
  <si>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</si>
  <si>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</si>
  <si>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</si>
  <si>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</si>
  <si>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</si>
  <si>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</si>
  <si>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</si>
  <si>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</si>
  <si>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</si>
  <si>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</si>
  <si>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</si>
  <si>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</si>
  <si>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</si>
  <si>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</si>
  <si>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</si>
  <si>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</si>
  <si>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</si>
  <si>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</si>
  <si>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</si>
  <si>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</si>
  <si>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</si>
  <si>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</si>
  <si>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</si>
  <si>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</si>
  <si>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</si>
  <si>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</si>
  <si>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</si>
  <si>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</si>
  <si>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</si>
  <si>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</si>
  <si>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</si>
  <si>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</si>
  <si>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</si>
  <si>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</si>
  <si>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</si>
  <si>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</si>
  <si>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</si>
  <si>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</si>
  <si>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</si>
  <si>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</si>
  <si>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</si>
  <si>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</si>
  <si>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</si>
  <si>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</si>
  <si>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</si>
  <si>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</si>
  <si>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</si>
  <si>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</si>
  <si>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</si>
  <si>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</si>
  <si>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</si>
  <si>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</si>
  <si>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</si>
  <si>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</si>
  <si>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</si>
  <si>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</si>
  <si>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Asociatia Obsteasca Homecare
Social link association</t>
  </si>
  <si>
    <t>2.03.2020</t>
  </si>
  <si>
    <t>2.09.2021</t>
  </si>
  <si>
    <t>2SOFT/4.1/138</t>
  </si>
  <si>
    <t xml:space="preserve">Pathogens know no borders: improving the prevention, control and surveillance of nosocomial infections on both sides of the Prut River </t>
  </si>
  <si>
    <t>Vaslui Emergency Hospital
Timofei Mosneaga" Republican Clinical Hospital, Republic of Moldova</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</si>
  <si>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</si>
  <si>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</si>
  <si>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</si>
  <si>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</si>
  <si>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</si>
  <si>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</si>
  <si>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</si>
  <si>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</si>
  <si>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</si>
  <si>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</si>
  <si>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</si>
  <si>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</si>
  <si>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</si>
  <si>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project supports the development of improved CVD’s services that will better respond to patient needs with direct impact over the health status of population living in the CBC region. Project actions will determine an improved management of cardiovascular diseases in cross-border region Romania-Moldova and will increase population access to primary care services as well as to annual screening program. 
CARDIOSCOPE develops a screening pilot program aiming to investigate at least 1000 persons in CBC region based on a specific CVD’s risk assessment methodology. Based on medical statistical data and considering the historical data in medical practice we estimate that at least 30% of investigated population will be identified with CVD pathology (incipient or medium) and 40% confronting with the risk to develop a cardiovascular disease.
CARDISCOPE designs a set of medical protocols and a primary care service model for cardiovascular diseases management that firstly will improve health conditions of citizens, being more productive and longer active on labor market. At the same time, it contributes to healthcare costs cut-off because it implements a integrated set of screening and monitoring actions that reduces the risks for CVD’s – prevention, early diagnosis and treatment.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
CARDIOSCOPE is establishing a joint cross-border network that will scale up project actions (medical protocols, screening and monitoring program, training program, prevention and early detection best practices) assuring durability, transferability and replicability of project outputs in other CBC regions. 
Moreover project is setting up a pool of knowledge and medical expertise that can valorized by medical personnel from other areas/hospitals/care units either as best practice or as transfer of know-how – knowledge diffusion.</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</si>
  <si>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</si>
  <si>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</si>
  <si>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</si>
  <si>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</si>
  <si>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</si>
  <si>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</si>
  <si>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</si>
  <si>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</si>
  <si>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</si>
  <si>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</si>
  <si>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</si>
  <si>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</si>
  <si>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Dunărea de Jos University of Galați
Cahul State University Bogdan Petriceicu Hașdeu</t>
  </si>
  <si>
    <t>01.04.2020</t>
  </si>
  <si>
    <t>01.06.2021</t>
  </si>
  <si>
    <t>2SOFT/2.1/73</t>
  </si>
  <si>
    <t xml:space="preserve">Promoting CBC cultural heritage by rebranding of local arts and culture </t>
  </si>
  <si>
    <t>Saveni City Hall
Cupcini City Hall</t>
  </si>
  <si>
    <t>31.03.2020</t>
  </si>
  <si>
    <t>31.03.2021</t>
  </si>
  <si>
    <t>2SOFT/4.1/117</t>
  </si>
  <si>
    <t xml:space="preserve">Access to health services for every child through Home Visiting </t>
  </si>
  <si>
    <t>CCF Moldova - children, communities, families
Star of Hope Romania Foundation</t>
  </si>
  <si>
    <t>30.09.2021</t>
  </si>
  <si>
    <t>2SOFT/3.1/54</t>
  </si>
  <si>
    <t>Improving the cross-border public transportation using electric buses supplied with renewable energy</t>
  </si>
  <si>
    <t>Gheorghe Asachi Technical University of Iasi
Technical University of Moldova</t>
  </si>
  <si>
    <t>Proactive health without borders</t>
  </si>
  <si>
    <t xml:space="preserve">Galați, Cahul </t>
  </si>
  <si>
    <t>2SOFT/2.1/113</t>
  </si>
  <si>
    <t xml:space="preserve">Renaissance of the authentic crafts folk- common cultural heritage as a focal point for sustainable economic and tourism development </t>
  </si>
  <si>
    <t>Regional Development Agency South
Association ”ART–Mestesugurile Prutului”</t>
  </si>
  <si>
    <t>25.03.2020</t>
  </si>
  <si>
    <t>25.07.2021</t>
  </si>
  <si>
    <t>2SOFT/2.1/76</t>
  </si>
  <si>
    <t xml:space="preserve"> Enhancement of Capriana Monastery for the Promotion of the Unique Ecclesiastic Heritage by Cross-border Cooperation and Digitization </t>
  </si>
  <si>
    <t>’MOLDOVA’’ NATIONAL MUSEUM COMPLEX OF IASI
“ASSUMPTION OF VIRGIN MARY" CĂPRIANA MONASTERY</t>
  </si>
  <si>
    <t>04.03.2020</t>
  </si>
  <si>
    <t>04.09.2021</t>
  </si>
  <si>
    <t>2SOFT/2.1/70</t>
  </si>
  <si>
    <t>Multi-ethnic Cross-Border Cultural Center</t>
  </si>
  <si>
    <t>Multi-ethnic Cross-Border Cultural Center
Culture Direction of Bălți Municipality</t>
  </si>
  <si>
    <t>27.04.2020</t>
  </si>
  <si>
    <t>27.10.2021</t>
  </si>
  <si>
    <t>2SOFT/2.1/129</t>
  </si>
  <si>
    <t>Exploiting and enhancing the visibility of cultural and historical heritage  within a cross-border network of museums - Tourist Information Centers</t>
  </si>
  <si>
    <t xml:space="preserve">Regional Development Agency Centre
Association of Tourism Development in Moldova
Association of Croos-border Cooperation Lower Danube Euroregion
</t>
  </si>
  <si>
    <t>13.04.2020</t>
  </si>
  <si>
    <t>13.10.2021</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</si>
  <si>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</si>
  <si>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</si>
  <si>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</si>
  <si>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</si>
  <si>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</si>
  <si>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</si>
  <si>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</si>
  <si>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</si>
  <si>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</si>
  <si>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</si>
  <si>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</si>
  <si>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</si>
  <si>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</si>
  <si>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</si>
  <si>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</si>
  <si>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</si>
  <si>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</si>
  <si>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</si>
  <si>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</si>
  <si>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</si>
  <si>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</si>
  <si>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</si>
  <si>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</si>
  <si>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</si>
  <si>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</si>
  <si>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</si>
  <si>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IBĂNEȘTI COMMUNE
CITY HALL OF VILLAGE CĂRĂHĂȘANI</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</si>
  <si>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</si>
  <si>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</si>
  <si>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</si>
  <si>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</si>
  <si>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</si>
  <si>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</si>
  <si>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</si>
  <si>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</si>
  <si>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</si>
  <si>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</si>
  <si>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</si>
  <si>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</si>
  <si>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</si>
  <si>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</si>
  <si>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</si>
  <si>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</si>
  <si>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 xml:space="preserve">Calarasi District Council
Miroslava City Hall
</t>
  </si>
  <si>
    <t>09.06.2020</t>
  </si>
  <si>
    <t>09.07.2021</t>
  </si>
  <si>
    <t>2SOFT/4.1/16</t>
  </si>
  <si>
    <t>Cross-border Medical Consulting Center</t>
  </si>
  <si>
    <t>Cimislia District Hospital
Pascani Municipal Emergecy Hospital</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</si>
  <si>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</si>
  <si>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</si>
  <si>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</si>
  <si>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</si>
  <si>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</si>
  <si>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</si>
  <si>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27.05.2021</t>
  </si>
  <si>
    <t>2SOFT/4.2/77</t>
  </si>
  <si>
    <t xml:space="preserve">Integrated Networks for Hazard Risk Management </t>
  </si>
  <si>
    <t>(LB)"Gheorghe Asachi" Technical University of Iasi
Technical University of Moldova 
Institute of Geology and Seismology</t>
  </si>
  <si>
    <t>07.06.2020</t>
  </si>
  <si>
    <t>07.12.2021</t>
  </si>
  <si>
    <t>2SOFT/4.3/160</t>
  </si>
  <si>
    <t>Strengthening the capacities of the Moldovan and Romanian Police in the field of crime prevention, including trans-border crimes</t>
  </si>
  <si>
    <t>General Police Inspectorate of the Ministry of Internal Affairs
Iasi County Police Inspectorate</t>
  </si>
  <si>
    <t>11.06.2020</t>
  </si>
  <si>
    <t>11.12.2021</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</si>
  <si>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</si>
  <si>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</si>
  <si>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</si>
  <si>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</si>
  <si>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</si>
  <si>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</si>
  <si>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</si>
  <si>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</si>
  <si>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</si>
  <si>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</si>
  <si>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</si>
  <si>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</si>
  <si>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</si>
  <si>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</si>
  <si>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28.03.2022</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</si>
  <si>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</si>
  <si>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</si>
  <si>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</si>
  <si>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</si>
  <si>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</si>
  <si>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</si>
  <si>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</si>
  <si>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</si>
  <si>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</si>
  <si>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</si>
  <si>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</si>
  <si>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</si>
  <si>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30.12.2021</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</si>
  <si>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</si>
  <si>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</si>
  <si>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</si>
  <si>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</si>
  <si>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</si>
  <si>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</si>
  <si>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</si>
  <si>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</si>
  <si>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</si>
  <si>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</si>
  <si>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02.09.2021</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</si>
  <si>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</si>
  <si>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</si>
  <si>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</si>
  <si>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</si>
  <si>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29.03.2022</t>
  </si>
  <si>
    <t>02.03.2022</t>
  </si>
  <si>
    <t>2SOFT/1.2/207</t>
  </si>
  <si>
    <t>Network of Excellence for Diagnosis and Research in Lung Cancer Disease</t>
  </si>
  <si>
    <t>(LB)Regional Institute of Oncology Iasi
Public Medical Sanitary Institution Institute of Oncology</t>
  </si>
  <si>
    <t>23.09.2020</t>
  </si>
  <si>
    <t>23.03.2022</t>
  </si>
  <si>
    <t>2SOFT/4.2/71</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</si>
  <si>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</si>
  <si>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</si>
  <si>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</si>
  <si>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</si>
  <si>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</si>
  <si>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</si>
  <si>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</si>
  <si>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</si>
  <si>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07.02.2022</t>
  </si>
  <si>
    <t>2SOFT/4.2/92</t>
  </si>
  <si>
    <t>„Developing and implementing an common Emergency Situation Management System by Ivănești commune from Vaslui county and Bulboaca village from Anenii Noi district"</t>
  </si>
  <si>
    <t>(LB)IVANESTI COMMUNE
BULBOACA TOWN HALL</t>
  </si>
  <si>
    <t>14.09.2020</t>
  </si>
  <si>
    <t>14.03.2022</t>
  </si>
  <si>
    <t>2SOFT/4.3/48</t>
  </si>
  <si>
    <t>Bridges for Increasing the Trust between the Police and the Citizens of Ialoveni County and Iasi County</t>
  </si>
  <si>
    <t>(LB)Ialoveni County Council
International Police Association - Romanian Section - Iasi Region 1</t>
  </si>
  <si>
    <t>13.07.2020</t>
  </si>
  <si>
    <t>13.07.2021</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</si>
  <si>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</si>
  <si>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</si>
  <si>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</si>
  <si>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</si>
  <si>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</si>
  <si>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</si>
  <si>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</si>
  <si>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</si>
  <si>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</si>
  <si>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03.03.2022</t>
  </si>
  <si>
    <t>2SOFT/4.3/142</t>
  </si>
  <si>
    <t>Enhancing cross border cooperation through developing a common concept of complex crime scene investigation</t>
  </si>
  <si>
    <t xml:space="preserve">Iasi County Police Inspectorate
General Police Inspectorate of the Ministry of Internal Affairs of the Republic of Moldova </t>
  </si>
  <si>
    <t>07.09.2020</t>
  </si>
  <si>
    <t>07.03.2022</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</si>
  <si>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</si>
  <si>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</si>
  <si>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</si>
  <si>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</si>
  <si>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</si>
  <si>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</si>
  <si>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</si>
  <si>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</si>
  <si>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</si>
  <si>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</si>
  <si>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</si>
  <si>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</si>
  <si>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</si>
  <si>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</si>
  <si>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</si>
  <si>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</si>
  <si>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</si>
  <si>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</si>
  <si>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</si>
  <si>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</si>
  <si>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</si>
  <si>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</si>
  <si>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</si>
  <si>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</si>
  <si>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</si>
  <si>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</si>
  <si>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</si>
  <si>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</si>
  <si>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</si>
  <si>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</si>
  <si>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</si>
  <si>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</si>
  <si>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</si>
  <si>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</si>
  <si>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</si>
  <si>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</si>
  <si>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</si>
  <si>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</si>
  <si>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</si>
  <si>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</si>
  <si>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</si>
  <si>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</si>
  <si>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</si>
  <si>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</si>
  <si>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</si>
  <si>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</si>
  <si>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</si>
  <si>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</si>
  <si>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</si>
  <si>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</si>
  <si>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</si>
  <si>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</si>
  <si>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</si>
  <si>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</si>
  <si>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</si>
  <si>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</si>
  <si>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</si>
  <si>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</si>
  <si>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</si>
  <si>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02.05.2022</t>
  </si>
  <si>
    <t xml:space="preserve">(LB)NATIONAL INSPECTORATE OF PUBLIC SECURITY 
Vaslui County Police Inspectorate </t>
  </si>
  <si>
    <t xml:space="preserve">Ștefan cel Mare Commune
Gotesti village Mayoralty
</t>
  </si>
  <si>
    <t>29.10.2020</t>
  </si>
  <si>
    <t>(LB)Keystone Human Services International Moldova Association
Close to You Romania Foundation</t>
  </si>
  <si>
    <t>15.10.2020</t>
  </si>
  <si>
    <t>15.04.2022</t>
  </si>
  <si>
    <t>(LB)Botoșani County School Inspectorate
Education, Youth and Sport Department Balti</t>
  </si>
  <si>
    <t>05.11.2020</t>
  </si>
  <si>
    <t>05.05.2022</t>
  </si>
  <si>
    <t>(LB)The Professional School of Cooperation 
Professional School, Glodeni</t>
  </si>
  <si>
    <t>25.09.2020</t>
  </si>
  <si>
    <t>25.09.2021</t>
  </si>
  <si>
    <t xml:space="preserve">(LB)Mihai Eminescu National College
Mihai Eminescu Theoretical High School Balti
CNME Botosani-Our Children -Educated Minds
</t>
  </si>
  <si>
    <t>15.12.2020</t>
  </si>
  <si>
    <t>15.06.2022</t>
  </si>
  <si>
    <t>(LB)Public Medical Sanitary Institution Institute of Oncology
Regional Institute of Oncology Iasi</t>
  </si>
  <si>
    <t>09.10.2020</t>
  </si>
  <si>
    <t>09.04.2022</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</si>
  <si>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</si>
  <si>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</si>
  <si>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</si>
  <si>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</si>
  <si>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</si>
  <si>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19.05.2022</t>
  </si>
  <si>
    <t>17.11.2020</t>
  </si>
  <si>
    <t>17.05.2022</t>
  </si>
  <si>
    <t>10.12.2020</t>
  </si>
  <si>
    <t>10.06.2022</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</si>
  <si>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</si>
  <si>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</si>
  <si>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</si>
  <si>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</si>
  <si>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</si>
  <si>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</si>
  <si>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</si>
  <si>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</si>
  <si>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</si>
  <si>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</si>
  <si>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</si>
  <si>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</si>
  <si>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</si>
  <si>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</si>
  <si>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</si>
  <si>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</si>
  <si>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</si>
  <si>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</si>
  <si>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</si>
  <si>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</si>
  <si>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</si>
  <si>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</si>
  <si>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</si>
  <si>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2SOFT/1.1/94</t>
  </si>
  <si>
    <t xml:space="preserve">Integrated Value Chain for Improvement on Labour Market </t>
  </si>
  <si>
    <t xml:space="preserve">(LB) Ialoveni County Council
“Gheorghe Asachi” Technical University of Iasi
EDINFO Foundation
</t>
  </si>
  <si>
    <t>10.02.2021</t>
  </si>
  <si>
    <t>10.08.2022</t>
  </si>
  <si>
    <t>2SOFT/1.1/7</t>
  </si>
  <si>
    <t>CBC-FeRoM – Innovative learning and collaborative methods in the field of education at bilateral level in Romania and Republic of Moldova</t>
  </si>
  <si>
    <t xml:space="preserve">(LB) „DUMITRU MOȚOC„ TOURISM AND FOOD INDUSTRY HIGH SCHOOL GALATI
College "Iulia Hasdeu" Cahul
"Emotii" Association Galati
Christian Medical Philanthropy Association CHRISTIANA Galati
</t>
  </si>
  <si>
    <t>28.08.2022</t>
  </si>
  <si>
    <t>CROSS-BORDER NETWORK FOR RESEARCH DEVELOPMENT REGARDING HEPATITIS E PREVENTION AND CONTROL, TOWARDS A GLOBAL ONE HEALTH</t>
  </si>
  <si>
    <t>2SOFT/1.2/91</t>
  </si>
  <si>
    <t>(LB) ”Ion Ionescu de la Brad” University of Agricultural Sciences and Veterinary Medicine of Iaşi
Grigore T. Popa University of Medicine and Pharmacy Iași
State Agrarian University of Moldova
National Agency for Public Health</t>
  </si>
  <si>
    <t>26.02.2021</t>
  </si>
  <si>
    <t>26.08.2022</t>
  </si>
  <si>
    <t>Improving the quality and capability of joint emergency actions in the cross-border area</t>
  </si>
  <si>
    <t>(LB) EURONEST Intercommunity Development Association
Ungheni District Council</t>
  </si>
  <si>
    <t>2SOFT/4.2/146</t>
  </si>
  <si>
    <t>The project will help create a CROSS-BORDER MULTIDISCIPLINARY NETWORK of scientists with common background on HEV surveillance, diagnostic and control, in order to identify and develop innovative research concepts and ideas and to promote the implementation of optimised/innovative monitoring/control campaigns projects in synergy with the ECDC, EU-WHO and EFSA.</t>
  </si>
  <si>
    <t>Galati, RO Cahul, RM</t>
  </si>
  <si>
    <t>The project aims at improving accessibility and employability of 560 students and high school students from Romania and Republic of Moldova in the labor market by developing the knowledge and skills necessary for a modern labor market, flexible and dynamic through inter-institutional collaboration in education across borders.</t>
  </si>
  <si>
    <t>Ialoveni, Republic of Moldova
Iasi, Romania
Botosani, Romania
Galati, Romania
Vaslui, Romania</t>
  </si>
  <si>
    <t>The overall objective of the project is both to create an integrated value chain for improvement on the labour market and to facilitate access to the tertiary education system by developing educational services and the capacity of human resources through a series of specific activities, for 500 members of the target group, such as: organizing trainings and workshops on relevant themes, offering vocational and career counselling services, providing assistance in a mobility program and developing institutional cooperation establishing 40 cross-border  partnerships between educational institutions and economic entities from the Ialoveni Region of the Republic of Moldova and four counties from Romania (Iasi, Botosani, Galati, Vaslui), for a period of 18 months.</t>
  </si>
  <si>
    <t>The project will support joint actions between Romania and the Republic of Moldova (Ungheni Raion) for the prevention of natural and man-made disasters through: investments in specific technical means and equipments for emergency interventions in the benefit of the Ungheni District Council and, subsequently, Ungheni Exceptional Situations Service (DSE); joint actions for flood prevention and protection and afforestation/reforestation of riverbeds crossing the selected intervention area; campaigns and other measures aiming to educate and promote volunteering among the population in order to raise citizens awareness of the importance of prevention actions.</t>
  </si>
  <si>
    <t>Iași , RO, Chișinău, Ungheni, MD</t>
  </si>
  <si>
    <t>Botoșani, Iași, Vaslui, RO
Ungheni, MD</t>
  </si>
  <si>
    <t>2SOFT/4.3/165</t>
  </si>
  <si>
    <t>2SOFT/4.3/118</t>
  </si>
  <si>
    <t>STEFAN CEL MARE, COMMON HISTORY- SHARED HERITAGE, SOROCA - VASLUI</t>
  </si>
  <si>
    <t xml:space="preserve">(LB)District Council Soroca
Vaslui County
County Museum "Stefan Cel Mare"
</t>
  </si>
  <si>
    <t>31.03.2023</t>
  </si>
  <si>
    <t>1HARD/2.1/50</t>
  </si>
  <si>
    <t>Preservation and promotion of the cultural and historical heritage in the cross-border area of IASI and SOROCA</t>
  </si>
  <si>
    <t>1HARD/2.1/88</t>
  </si>
  <si>
    <t>HARD</t>
  </si>
  <si>
    <t xml:space="preserve">(LB)Parish „Sfinții Teodori”
Religious Community Parish with the Dedication Day ”Sfintul Mare Mucenic Dimitrie” (Holy Great Martyr Dimitrios) from the Orthodox Church of Moldova, the Soroca City
”Soarta” Public Association
The Solidarity and Hope Foundation
</t>
  </si>
  <si>
    <t>09.06.2021</t>
  </si>
  <si>
    <t>09.01.2023</t>
  </si>
  <si>
    <t>Let's discover Stefan cel Mare traces together</t>
  </si>
  <si>
    <t>1HARD/2.1/107</t>
  </si>
  <si>
    <t>30.06.2021</t>
  </si>
  <si>
    <t>30.06.2023</t>
  </si>
  <si>
    <t>Traveller on Cultural Meridians</t>
  </si>
  <si>
    <t>1HARD/2.1/1</t>
  </si>
  <si>
    <t>19.07.2021</t>
  </si>
  <si>
    <t>19.07.2023</t>
  </si>
  <si>
    <t>1HARD/3.1/47</t>
  </si>
  <si>
    <t>(LB)Vaslui County
Hincesti District Council
County Museum “Ștefan cel Mare”
Muntenii de Jos Commune</t>
  </si>
  <si>
    <t xml:space="preserve">(LB)Iași County
Fălești District Council
Făleşti Town Mayoralty
</t>
  </si>
  <si>
    <t>(LB)Tutora Commune
Nisporeni District Council</t>
  </si>
  <si>
    <t>Improvement and development of road infrastructure from cross-border area</t>
  </si>
  <si>
    <t>20.05.2021</t>
  </si>
  <si>
    <t>20.05.2023</t>
  </si>
  <si>
    <t xml:space="preserve">Development of infrastructure - engine of socio-economic cooperation in the Tulucesti Commune, Galati County and Sireti Commune, Straseni District </t>
  </si>
  <si>
    <t>1HARD/3.1/86</t>
  </si>
  <si>
    <t>15.07.2021</t>
  </si>
  <si>
    <t>15.07.2023</t>
  </si>
  <si>
    <t>(LB)Tulucesti Commune
City Hall of Sireti Vilage</t>
  </si>
  <si>
    <t>Sustainability, Mobility and Accessibility of the cross border Region Cahul-Oancea – improved Transport infrastructure</t>
  </si>
  <si>
    <t>1HARD/3.1/12</t>
  </si>
  <si>
    <t xml:space="preserve">(LB)Cahul City Hall
Oancea Commune
</t>
  </si>
  <si>
    <t>Cross-border integrated network for advanced health services in obesity, diabetes and metabolic disorders</t>
  </si>
  <si>
    <t>1HARD/4.1/93</t>
  </si>
  <si>
    <t>(LB)”Grigore T. Popa” University of Medicine and Pharmacy Iași
State University of Medicine and Pharmacy “Nicolae Testemitanu”</t>
  </si>
  <si>
    <t>27.04.2021</t>
  </si>
  <si>
    <t>27.04.2023</t>
  </si>
  <si>
    <t>ROBOts dedicated to neuroMOtric Valuable Efficiency</t>
  </si>
  <si>
    <t>1HARD/4.1/18</t>
  </si>
  <si>
    <t>(LB)Iasi Municipality
Clinical Rehabilitation Hospital Iasi
Institute of Neurology and Neurosurgery ”Diomid Gherman”</t>
  </si>
  <si>
    <t>1HARD/4.1/24</t>
  </si>
  <si>
    <t>HEALTH IN GOOD HANDS Bigger HOSPITALS, Better CARE, Best DOCTORS for people in the border area Romania - R. of Moldova</t>
  </si>
  <si>
    <t>(LB)Territorial Administrative Unit - Galati County
Hincesti District Council</t>
  </si>
  <si>
    <t>01.07.2021</t>
  </si>
  <si>
    <t>01.07.2023</t>
  </si>
  <si>
    <t>Video Surveillance Installation in RO - MD cross border area (Victoria - Sculeni)</t>
  </si>
  <si>
    <t>16.04.2021</t>
  </si>
  <si>
    <t>16.10.2022</t>
  </si>
  <si>
    <t>Capacity building for border police cooperation in the area of Stânca Costesti</t>
  </si>
  <si>
    <t>(LB)TERRITORIAL INSPECTORATE OF BORDER POLICE
GENERAL INSPECTORATE OF THE BORDER POLICE</t>
  </si>
  <si>
    <t xml:space="preserve">(LB)Victoria Commune
Comuna Sculeni
Inspectoratul General al Poliției de Frontieră
Inspectoratul Teritorial al Poliției de Frontieră Iași
</t>
  </si>
  <si>
    <t>18.03.2021</t>
  </si>
  <si>
    <t>18.09.2022</t>
  </si>
  <si>
    <t>Soroca, MD, Vaslui RO</t>
  </si>
  <si>
    <t>The project aims at: strengthening the relations between the two sister countries, Romania and Moldova and further developing their long cross-boarder collaboration, by organizing two annual cultural festivals, one in Soroca Town and one in Vaslui Town, with joint attendance,  where the hystorical ties and legacy will be highlited; executing the restoration works at the Monumental Ensemble "Podul Inalt" which embodies the equestrian statue of Stefan cel Mare, located in Bacaoani Village, Vaslui district, in order to enhance the cross – border touristic potential; completing the restoration works needed at the medieval fortress of Soroca, located in Soroca County.</t>
  </si>
  <si>
    <t>Soroca, MD, Iasi, RO</t>
  </si>
  <si>
    <t>The project will contribute to: the preservation of the 2 cultural and historical heritage sites in the cross-border area of IASI and SOROCA; the promotion of local culture and preserving historical heritage through event, touristic circuits, printed and published materials, in order to increase tourism in the cross-border area of IASI and SOROCA; establishing a partnership between the four cross-border partners during the project implementation.</t>
  </si>
  <si>
    <t>Vaslui, RO, Hincesti, MD</t>
  </si>
  <si>
    <t>The project will contribute to the diversification of touristic offer by introducing in the cultural and historical touristic routes two major objectives, from the cross-border area VS-HN, dedicated to the era of Stefan cel Mare; the valorisation of the common cultural and historical heritage of the VS-HN area by creating events that promote the local customs and traditions to tourists and lovers of history.</t>
  </si>
  <si>
    <t>Iasi, RO, Falesti, MD</t>
  </si>
  <si>
    <t>The project activitiesaim at increasing the number of visitors to the rehabilitated and revitalized sites in Iasi (Ion Creanga Museum), and Falesti District (Lazar Dubinovschi Districtual History and Ethnography Museum) by carrying out rehabilitation works and endowment of the current buildings and premises.</t>
  </si>
  <si>
    <t>Iasi, Tutora, RO
Nisporeni, MD</t>
  </si>
  <si>
    <t>The project will help develop economic and institutional relations in the Iasi-Nisporeni region by improving the transport infrastructure in the border area to facilitate the accessibility and transit of goods and people at the Sculeni and Albita border crossing points.</t>
  </si>
  <si>
    <t>Galati, Commune Tulucesti, RO
Straseni district, Commune Sireti, MD</t>
  </si>
  <si>
    <t>The activities of the project envisage the modernization of the transport infrastructure in the cross-border area in Tulucesti Commune and Sireti Commune, the improvement of access roads to cross-border interest centers in Tulucesti Commune and the promotion of innovative solutions in upgrading roads in Tulucesti Commune and Sireti Commune.</t>
  </si>
  <si>
    <t>Cahul, MD
Galati, Oancea, RO</t>
  </si>
  <si>
    <t xml:space="preserve">The project aims at having improved accessibility and mobility in Cahul-Oancea cross-border region by modernizing the road infrastructure in Cahul city and Oancea commune and provide a better cross-border connection; developing an integrated cross-border mobility plan for Cahul-Oancea area; promoting the use of less pollutant means of transportation and increase road safety in the city of Cahul and Oancea commune.
</t>
  </si>
  <si>
    <t>To objective of the project is to unify, integrate and strengthen regional capacities through:
- creating a network of excellence in health services supply, medical research (fundamental, pre-clinical and clinical) and medical education between entities with expertise in the field of obesity / diabetes/ nutrition pathologies;
-diminishing the gap between knowledge and practice in  obesity, diabetes and other nutritional disorders management by institutional capacity building and a multidisciplinary approach;
-generating synergies between the research system, medical practice and the education system aimed at improving health services and the level of health at a regional level.</t>
  </si>
  <si>
    <t>Project acitivities will help increase the level of efficiency and to improve the access to health services in the field of neurology, kinetotherapy and neurosurgery by building and by equipping the Center of Robotics and Neuro-rehabilitation within the Clinical Rehabilitation Hospital in Iaşi (Iaşi county, Romania) and by building the Annex of Block I of the Institute of Neurology and Neurosurgery in Chișinau, the Republic of Moldova.</t>
  </si>
  <si>
    <t>Galati, RO, Hincesti, MD</t>
  </si>
  <si>
    <t>The project foresees the following: improvement of the infrastructure of 2 health units in the border area by building a paediatrics pavilion within Tirgu Bujor Town Hospital, Galati, Romania and by rehabilitating the Hincesti Health Center, Hincesti District, Republic of Moldova; increase of the number of the personnel of the Tirgu Bujor Town Hospital and Hincesti Health Center participating in professional improvement activities, thus improving the quality of their medical activity; increase of the number of population from Galati County and Hincesti District better informed and ready to adopt a healthy behavior following
information and awareness campaigns on specific health topics.</t>
  </si>
  <si>
    <t>Iasi, RO, Sculeni, Chisinau, MD</t>
  </si>
  <si>
    <t>The project aims at establishing a joint cooperation network, consisting of the four partners from Romania and the Republic of Moldova, meant to contribute to the fight against border and organized crime; installing one common system for video surveillance in the Border area: Victoria (Romania) and Sculeni (Republic of Moldova).</t>
  </si>
  <si>
    <t>Stanca (Botosani), RO, Costesti (Riscani), MD</t>
  </si>
  <si>
    <t>The project aims at increasing the operational and technical operational capacities of the border police institutions of both countries with the purpose of prevention and combating organized crime as well as increase of awareness in the region about state border regime.</t>
  </si>
  <si>
    <t>List of operations financed under Romania-Republic of Moldova Joint Operational Programme 2014-2020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</si>
</sst>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9">
    <font>
      <sz val="11"/>
      <color theme="1"/>
      <name val="Calibri"/>
      <family val="2"/>
      <scheme val="minor"/>
    </font>
    <font>
      <sz val="10"/>
      <name val="Helv"/>
      <charset val="204"/>
    </font>
    <font>
      <sz val="11"/>
      <name val="Trebuchet MS"/>
      <family val="2"/>
    </font>
    <font>
      <sz val="10"/>
      <name val="Arial"/>
      <family val="2"/>
    </font>
    <font>
      <sz val="11"/>
      <color theme="1"/>
      <name val="Calibri"/>
      <family val="2"/>
      <scheme val="minor"/>
    </font>
    <font>
      <sz val="11"/>
      <name val="Calibri"/>
      <family val="2"/>
      <scheme val="minor"/>
    </font>
    <font>
      <b/>
      <sz val="11"/>
      <name val="Trebuchet MS"/>
      <family val="2"/>
    </font>
    <font>
      <sz val="11"/>
      <color theme="1"/>
      <name val="Trebuchet MS"/>
      <family val="2"/>
    </font>
    <font>
      <b/>
      <sz val="11"/>
      <color theme="1"/>
      <name val="Trebuchet MS"/>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9" fontId="4" fillId="0" borderId="0" applyFont="0" applyFill="0" applyBorder="0" applyAlignment="0" applyProtection="0"/>
    <xf numFmtId="43" fontId="4" fillId="0" borderId="0" applyFont="0" applyFill="0" applyBorder="0" applyAlignment="0" applyProtection="0"/>
  </cellStyleXfs>
  <cellXfs count="40">
    <xf numFmtId="0" fontId="0" fillId="0" borderId="0" xfId="0"/>
    <xf numFmtId="4" fontId="2"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left"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vertical="center" wrapText="1"/>
    </xf>
    <xf numFmtId="9" fontId="2" fillId="0" borderId="1" xfId="3" applyFont="1" applyFill="1" applyBorder="1" applyAlignment="1">
      <alignment horizontal="center" vertical="center" wrapText="1"/>
    </xf>
    <xf numFmtId="49" fontId="2" fillId="0" borderId="1" xfId="0" applyNumberFormat="1" applyFont="1" applyBorder="1" applyAlignment="1">
      <alignment vertical="center" wrapText="1"/>
    </xf>
    <xf numFmtId="0" fontId="0" fillId="0" borderId="0" xfId="0" applyAlignment="1">
      <alignment horizontal="center" vertical="center"/>
    </xf>
    <xf numFmtId="4" fontId="2" fillId="0" borderId="1" xfId="4" applyNumberFormat="1" applyFont="1" applyFill="1" applyBorder="1" applyAlignment="1">
      <alignment horizontal="center" vertical="center" wrapText="1"/>
    </xf>
    <xf numFmtId="4" fontId="0" fillId="0" borderId="0" xfId="0" applyNumberForma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vertical="center" wrapText="1"/>
    </xf>
    <xf numFmtId="4" fontId="2" fillId="0" borderId="1" xfId="4" applyNumberFormat="1" applyFont="1" applyBorder="1" applyAlignment="1">
      <alignment horizontal="center" vertical="center"/>
    </xf>
    <xf numFmtId="4" fontId="2" fillId="0" borderId="1" xfId="0" applyNumberFormat="1" applyFont="1" applyBorder="1" applyAlignment="1">
      <alignment horizontal="center" vertical="center"/>
    </xf>
    <xf numFmtId="0" fontId="5" fillId="0" borderId="1" xfId="0" applyFont="1" applyBorder="1" applyAlignment="1">
      <alignment vertical="center" wrapText="1"/>
    </xf>
    <xf numFmtId="4" fontId="2" fillId="0" borderId="1" xfId="4"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0" fillId="0" borderId="0" xfId="0" applyFont="1" applyAlignment="1">
      <alignment horizontal="center" vertic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9"/>
  <sheetViews>
    <sheetView tabSelected="1" zoomScale="70" zoomScaleNormal="70" workbookViewId="0">
      <pane ySplit="3" topLeftCell="A115" activePane="bottomLeft" state="frozen"/>
      <selection pane="bottomLeft" activeCell="A2" sqref="A2:O2"/>
    </sheetView>
  </sheetViews>
  <sheetFormatPr defaultRowHeight="15"/>
  <cols>
    <col min="1" max="1" width="9.140625" style="7"/>
    <col min="2" max="2" width="16.85546875" style="39" customWidth="1"/>
    <col min="3" max="3" width="16.7109375" style="7" customWidth="1"/>
    <col min="4" max="4" width="18" style="7" customWidth="1"/>
    <col min="5" max="5" width="49.5703125" style="10" customWidth="1"/>
    <col min="6" max="6" width="34.5703125" style="10" customWidth="1"/>
    <col min="7" max="7" width="56.42578125" style="10" customWidth="1"/>
    <col min="8" max="8" width="15.28515625" style="7" customWidth="1"/>
    <col min="9" max="9" width="14.5703125" style="7" customWidth="1"/>
    <col min="10" max="10" width="17.140625" style="9" customWidth="1"/>
    <col min="11" max="11" width="17.140625" style="7" customWidth="1"/>
    <col min="12" max="12" width="19.85546875" style="9" customWidth="1"/>
    <col min="13" max="13" width="20.5703125" style="9" customWidth="1"/>
    <col min="14" max="14" width="52.85546875" style="7" customWidth="1"/>
    <col min="15" max="15" width="14" style="7" customWidth="1"/>
  </cols>
  <sheetData>
    <row r="2" spans="1:17" ht="16.5">
      <c r="A2" s="35" t="s">
        <v>503</v>
      </c>
      <c r="B2" s="35"/>
      <c r="C2" s="35"/>
      <c r="D2" s="35"/>
      <c r="E2" s="35"/>
      <c r="F2" s="35"/>
      <c r="G2" s="35"/>
      <c r="H2" s="35"/>
      <c r="I2" s="35"/>
      <c r="J2" s="35"/>
      <c r="K2" s="35"/>
      <c r="L2" s="35"/>
      <c r="M2" s="35"/>
      <c r="N2" s="35"/>
      <c r="O2" s="35"/>
    </row>
    <row r="3" spans="1:17" ht="49.5">
      <c r="A3" s="15" t="s">
        <v>0</v>
      </c>
      <c r="B3" s="36" t="s">
        <v>1</v>
      </c>
      <c r="C3" s="16" t="s">
        <v>2</v>
      </c>
      <c r="D3" s="15" t="s">
        <v>3</v>
      </c>
      <c r="E3" s="16" t="s">
        <v>4</v>
      </c>
      <c r="F3" s="16" t="s">
        <v>5</v>
      </c>
      <c r="G3" s="16" t="s">
        <v>6</v>
      </c>
      <c r="H3" s="16" t="s">
        <v>7</v>
      </c>
      <c r="I3" s="16" t="s">
        <v>8</v>
      </c>
      <c r="J3" s="17" t="s">
        <v>173</v>
      </c>
      <c r="K3" s="16" t="s">
        <v>174</v>
      </c>
      <c r="L3" s="17" t="s">
        <v>175</v>
      </c>
      <c r="M3" s="17" t="s">
        <v>172</v>
      </c>
      <c r="N3" s="16" t="s">
        <v>9</v>
      </c>
      <c r="O3" s="14" t="s">
        <v>10</v>
      </c>
    </row>
    <row r="4" spans="1:17" ht="99">
      <c r="A4" s="12">
        <v>1</v>
      </c>
      <c r="B4" s="36"/>
      <c r="C4" s="15"/>
      <c r="D4" s="14" t="s">
        <v>16</v>
      </c>
      <c r="E4" s="18" t="s">
        <v>15</v>
      </c>
      <c r="F4" s="18" t="s">
        <v>11</v>
      </c>
      <c r="G4" s="18" t="s">
        <v>22</v>
      </c>
      <c r="H4" s="12" t="s">
        <v>12</v>
      </c>
      <c r="I4" s="12" t="s">
        <v>258</v>
      </c>
      <c r="J4" s="8">
        <v>3230000</v>
      </c>
      <c r="K4" s="5">
        <f>J4/M4</f>
        <v>1</v>
      </c>
      <c r="L4" s="1">
        <v>0</v>
      </c>
      <c r="M4" s="1">
        <f>J4+L4</f>
        <v>3230000</v>
      </c>
      <c r="N4" s="12" t="s">
        <v>13</v>
      </c>
      <c r="O4" s="14" t="s">
        <v>14</v>
      </c>
    </row>
    <row r="5" spans="1:17" ht="132">
      <c r="A5" s="12">
        <v>2</v>
      </c>
      <c r="B5" s="36"/>
      <c r="C5" s="15"/>
      <c r="D5" s="14" t="s">
        <v>16</v>
      </c>
      <c r="E5" s="18" t="s">
        <v>23</v>
      </c>
      <c r="F5" s="18" t="s">
        <v>17</v>
      </c>
      <c r="G5" s="18" t="s">
        <v>21</v>
      </c>
      <c r="H5" s="12" t="s">
        <v>19</v>
      </c>
      <c r="I5" s="12" t="s">
        <v>18</v>
      </c>
      <c r="J5" s="8">
        <v>1897556</v>
      </c>
      <c r="K5" s="5">
        <f t="shared" ref="K5:K79" si="0">J5/M5</f>
        <v>1</v>
      </c>
      <c r="L5" s="1">
        <v>0</v>
      </c>
      <c r="M5" s="1">
        <f t="shared" ref="M5:M66" si="1">J5+L5</f>
        <v>1897556</v>
      </c>
      <c r="N5" s="12" t="s">
        <v>20</v>
      </c>
      <c r="O5" s="14" t="s">
        <v>14</v>
      </c>
    </row>
    <row r="6" spans="1:17" ht="87.75" customHeight="1">
      <c r="A6" s="15">
        <v>3</v>
      </c>
      <c r="B6" s="36"/>
      <c r="C6" s="15"/>
      <c r="D6" s="14" t="s">
        <v>16</v>
      </c>
      <c r="E6" s="18" t="s">
        <v>24</v>
      </c>
      <c r="F6" s="4" t="s">
        <v>26</v>
      </c>
      <c r="G6" s="4" t="s">
        <v>27</v>
      </c>
      <c r="H6" s="3" t="s">
        <v>25</v>
      </c>
      <c r="I6" s="3" t="s">
        <v>18</v>
      </c>
      <c r="J6" s="8">
        <v>295000</v>
      </c>
      <c r="K6" s="5">
        <f t="shared" si="0"/>
        <v>1</v>
      </c>
      <c r="L6" s="1">
        <v>0</v>
      </c>
      <c r="M6" s="1">
        <f t="shared" si="1"/>
        <v>295000</v>
      </c>
      <c r="N6" s="12" t="s">
        <v>20</v>
      </c>
      <c r="O6" s="14" t="s">
        <v>14</v>
      </c>
    </row>
    <row r="7" spans="1:17" ht="273.75" customHeight="1">
      <c r="A7" s="12">
        <v>4</v>
      </c>
      <c r="B7" s="36"/>
      <c r="C7" s="14" t="s">
        <v>28</v>
      </c>
      <c r="D7" s="13" t="s">
        <v>178</v>
      </c>
      <c r="E7" s="4" t="s">
        <v>31</v>
      </c>
      <c r="F7" s="4" t="s">
        <v>29</v>
      </c>
      <c r="G7" s="18" t="s">
        <v>30</v>
      </c>
      <c r="H7" s="12" t="s">
        <v>32</v>
      </c>
      <c r="I7" s="12" t="s">
        <v>33</v>
      </c>
      <c r="J7" s="19">
        <v>5013840</v>
      </c>
      <c r="K7" s="5">
        <f t="shared" si="0"/>
        <v>0.63056697402606088</v>
      </c>
      <c r="L7" s="20">
        <v>2937480.33</v>
      </c>
      <c r="M7" s="1">
        <f t="shared" si="1"/>
        <v>7951320.3300000001</v>
      </c>
      <c r="N7" s="14" t="s">
        <v>44</v>
      </c>
      <c r="O7" s="14" t="s">
        <v>34</v>
      </c>
    </row>
    <row r="8" spans="1:17" ht="265.5" customHeight="1">
      <c r="A8" s="12">
        <v>5</v>
      </c>
      <c r="B8" s="36"/>
      <c r="C8" s="14" t="s">
        <v>28</v>
      </c>
      <c r="D8" s="13" t="s">
        <v>176</v>
      </c>
      <c r="E8" s="4" t="s">
        <v>37</v>
      </c>
      <c r="F8" s="4" t="s">
        <v>35</v>
      </c>
      <c r="G8" s="18" t="s">
        <v>36</v>
      </c>
      <c r="H8" s="12" t="s">
        <v>32</v>
      </c>
      <c r="I8" s="12" t="s">
        <v>33</v>
      </c>
      <c r="J8" s="19">
        <v>6428000</v>
      </c>
      <c r="K8" s="5">
        <f t="shared" si="0"/>
        <v>0.64110685538702161</v>
      </c>
      <c r="L8" s="20">
        <v>3598409.71</v>
      </c>
      <c r="M8" s="1">
        <f t="shared" si="1"/>
        <v>10026409.710000001</v>
      </c>
      <c r="N8" s="14" t="s">
        <v>45</v>
      </c>
      <c r="O8" s="14" t="s">
        <v>34</v>
      </c>
    </row>
    <row r="9" spans="1:17" ht="198">
      <c r="A9" s="12">
        <v>6</v>
      </c>
      <c r="B9" s="36"/>
      <c r="C9" s="3" t="s">
        <v>28</v>
      </c>
      <c r="D9" s="13" t="s">
        <v>177</v>
      </c>
      <c r="E9" s="4" t="s">
        <v>39</v>
      </c>
      <c r="F9" s="4" t="s">
        <v>40</v>
      </c>
      <c r="G9" s="4" t="s">
        <v>38</v>
      </c>
      <c r="H9" s="3" t="s">
        <v>32</v>
      </c>
      <c r="I9" s="3" t="s">
        <v>33</v>
      </c>
      <c r="J9" s="19">
        <v>6428000</v>
      </c>
      <c r="K9" s="5">
        <f t="shared" si="0"/>
        <v>0.51145328133064993</v>
      </c>
      <c r="L9" s="20">
        <v>6140107.8499999996</v>
      </c>
      <c r="M9" s="1">
        <f t="shared" si="1"/>
        <v>12568107.85</v>
      </c>
      <c r="N9" s="3" t="s">
        <v>46</v>
      </c>
      <c r="O9" s="14" t="s">
        <v>34</v>
      </c>
      <c r="P9" s="2"/>
      <c r="Q9" s="2"/>
    </row>
    <row r="10" spans="1:17" ht="132">
      <c r="A10" s="12">
        <v>7</v>
      </c>
      <c r="B10" s="36"/>
      <c r="C10" s="3" t="s">
        <v>28</v>
      </c>
      <c r="D10" s="13" t="s">
        <v>177</v>
      </c>
      <c r="E10" s="4" t="s">
        <v>43</v>
      </c>
      <c r="F10" s="4" t="s">
        <v>41</v>
      </c>
      <c r="G10" s="4" t="s">
        <v>42</v>
      </c>
      <c r="H10" s="3" t="s">
        <v>32</v>
      </c>
      <c r="I10" s="3" t="s">
        <v>33</v>
      </c>
      <c r="J10" s="19">
        <v>6428000</v>
      </c>
      <c r="K10" s="5">
        <f t="shared" si="0"/>
        <v>0.64280000000000004</v>
      </c>
      <c r="L10" s="20">
        <v>3572000</v>
      </c>
      <c r="M10" s="1">
        <f t="shared" si="1"/>
        <v>10000000</v>
      </c>
      <c r="N10" s="3" t="s">
        <v>47</v>
      </c>
      <c r="O10" s="14" t="s">
        <v>34</v>
      </c>
      <c r="P10" s="2"/>
      <c r="Q10" s="2"/>
    </row>
    <row r="11" spans="1:17" ht="99">
      <c r="A11" s="12">
        <v>8</v>
      </c>
      <c r="B11" s="31" t="s">
        <v>317</v>
      </c>
      <c r="C11" s="3" t="s">
        <v>48</v>
      </c>
      <c r="D11" s="13">
        <v>1.1000000000000001</v>
      </c>
      <c r="E11" s="4" t="s">
        <v>319</v>
      </c>
      <c r="F11" s="4" t="s">
        <v>318</v>
      </c>
      <c r="G11" s="4" t="s">
        <v>323</v>
      </c>
      <c r="H11" s="3" t="s">
        <v>320</v>
      </c>
      <c r="I11" s="3" t="s">
        <v>321</v>
      </c>
      <c r="J11" s="19">
        <v>343703.6</v>
      </c>
      <c r="K11" s="5">
        <f t="shared" si="0"/>
        <v>0.90003603248789665</v>
      </c>
      <c r="L11" s="20">
        <v>38174</v>
      </c>
      <c r="M11" s="1">
        <f t="shared" si="1"/>
        <v>381877.6</v>
      </c>
      <c r="N11" s="3" t="s">
        <v>322</v>
      </c>
      <c r="O11" s="14" t="s">
        <v>219</v>
      </c>
      <c r="P11" s="2"/>
      <c r="Q11" s="2"/>
    </row>
    <row r="12" spans="1:17" ht="82.5">
      <c r="A12" s="12">
        <v>9</v>
      </c>
      <c r="B12" s="37" t="s">
        <v>52</v>
      </c>
      <c r="C12" s="12" t="s">
        <v>48</v>
      </c>
      <c r="D12" s="12">
        <v>1.1000000000000001</v>
      </c>
      <c r="E12" s="6" t="s">
        <v>81</v>
      </c>
      <c r="F12" s="18" t="s">
        <v>49</v>
      </c>
      <c r="G12" s="18" t="s">
        <v>79</v>
      </c>
      <c r="H12" s="12" t="s">
        <v>50</v>
      </c>
      <c r="I12" s="12" t="s">
        <v>51</v>
      </c>
      <c r="J12" s="19">
        <v>98000.57</v>
      </c>
      <c r="K12" s="5">
        <f t="shared" si="0"/>
        <v>0.89</v>
      </c>
      <c r="L12" s="20">
        <v>12112.43</v>
      </c>
      <c r="M12" s="1">
        <f t="shared" si="1"/>
        <v>110113</v>
      </c>
      <c r="N12" s="12" t="s">
        <v>78</v>
      </c>
      <c r="O12" s="14" t="s">
        <v>34</v>
      </c>
    </row>
    <row r="13" spans="1:17" ht="86.25" customHeight="1">
      <c r="A13" s="12">
        <v>10</v>
      </c>
      <c r="B13" s="37" t="s">
        <v>213</v>
      </c>
      <c r="C13" s="12" t="s">
        <v>48</v>
      </c>
      <c r="D13" s="12" t="s">
        <v>214</v>
      </c>
      <c r="E13" s="6" t="s">
        <v>216</v>
      </c>
      <c r="F13" s="18" t="s">
        <v>215</v>
      </c>
      <c r="G13" s="18" t="s">
        <v>311</v>
      </c>
      <c r="H13" s="12" t="s">
        <v>217</v>
      </c>
      <c r="I13" s="12" t="s">
        <v>218</v>
      </c>
      <c r="J13" s="19">
        <v>351000</v>
      </c>
      <c r="K13" s="5">
        <f t="shared" si="0"/>
        <v>0.9</v>
      </c>
      <c r="L13" s="20">
        <v>39000</v>
      </c>
      <c r="M13" s="1">
        <f t="shared" si="1"/>
        <v>390000</v>
      </c>
      <c r="N13" s="12" t="s">
        <v>310</v>
      </c>
      <c r="O13" s="14" t="s">
        <v>219</v>
      </c>
    </row>
    <row r="14" spans="1:17" ht="66">
      <c r="A14" s="12">
        <v>11</v>
      </c>
      <c r="B14" s="37" t="s">
        <v>220</v>
      </c>
      <c r="C14" s="12" t="s">
        <v>48</v>
      </c>
      <c r="D14" s="12" t="s">
        <v>214</v>
      </c>
      <c r="E14" s="6" t="s">
        <v>226</v>
      </c>
      <c r="F14" s="18" t="s">
        <v>221</v>
      </c>
      <c r="G14" s="18" t="s">
        <v>315</v>
      </c>
      <c r="H14" s="12" t="s">
        <v>222</v>
      </c>
      <c r="I14" s="12" t="s">
        <v>223</v>
      </c>
      <c r="J14" s="19">
        <v>179266.5</v>
      </c>
      <c r="K14" s="5">
        <f t="shared" si="0"/>
        <v>0.9</v>
      </c>
      <c r="L14" s="20">
        <v>19918.5</v>
      </c>
      <c r="M14" s="1">
        <f t="shared" si="1"/>
        <v>199185</v>
      </c>
      <c r="N14" s="12" t="s">
        <v>310</v>
      </c>
      <c r="O14" s="14" t="s">
        <v>219</v>
      </c>
    </row>
    <row r="15" spans="1:17" ht="181.5">
      <c r="A15" s="12">
        <v>12</v>
      </c>
      <c r="B15" s="37" t="s">
        <v>224</v>
      </c>
      <c r="C15" s="12" t="s">
        <v>48</v>
      </c>
      <c r="D15" s="12" t="s">
        <v>214</v>
      </c>
      <c r="E15" s="6" t="s">
        <v>227</v>
      </c>
      <c r="F15" s="18" t="s">
        <v>225</v>
      </c>
      <c r="G15" s="18" t="s">
        <v>313</v>
      </c>
      <c r="H15" s="12" t="s">
        <v>222</v>
      </c>
      <c r="I15" s="12" t="s">
        <v>223</v>
      </c>
      <c r="J15" s="19">
        <v>395929.8</v>
      </c>
      <c r="K15" s="5">
        <f t="shared" si="0"/>
        <v>0.9</v>
      </c>
      <c r="L15" s="20">
        <v>43992.2</v>
      </c>
      <c r="M15" s="1">
        <f t="shared" si="1"/>
        <v>439922</v>
      </c>
      <c r="N15" s="12" t="s">
        <v>312</v>
      </c>
      <c r="O15" s="14" t="s">
        <v>219</v>
      </c>
    </row>
    <row r="16" spans="1:17" ht="132">
      <c r="A16" s="12">
        <v>13</v>
      </c>
      <c r="B16" s="37" t="s">
        <v>228</v>
      </c>
      <c r="C16" s="12" t="s">
        <v>48</v>
      </c>
      <c r="D16" s="12" t="s">
        <v>214</v>
      </c>
      <c r="E16" s="6" t="s">
        <v>230</v>
      </c>
      <c r="F16" s="18" t="s">
        <v>229</v>
      </c>
      <c r="G16" s="18" t="s">
        <v>314</v>
      </c>
      <c r="H16" s="12" t="s">
        <v>222</v>
      </c>
      <c r="I16" s="12" t="s">
        <v>231</v>
      </c>
      <c r="J16" s="19">
        <v>398277</v>
      </c>
      <c r="K16" s="5">
        <f t="shared" si="0"/>
        <v>0.9</v>
      </c>
      <c r="L16" s="20">
        <v>44253</v>
      </c>
      <c r="M16" s="1">
        <f t="shared" si="1"/>
        <v>442530</v>
      </c>
      <c r="N16" s="12" t="s">
        <v>312</v>
      </c>
      <c r="O16" s="14" t="s">
        <v>219</v>
      </c>
    </row>
    <row r="17" spans="1:15" ht="196.5" customHeight="1">
      <c r="A17" s="12">
        <v>14</v>
      </c>
      <c r="B17" s="37" t="s">
        <v>232</v>
      </c>
      <c r="C17" s="12" t="s">
        <v>48</v>
      </c>
      <c r="D17" s="12" t="s">
        <v>214</v>
      </c>
      <c r="E17" s="6" t="s">
        <v>234</v>
      </c>
      <c r="F17" s="18" t="s">
        <v>233</v>
      </c>
      <c r="G17" s="18" t="s">
        <v>316</v>
      </c>
      <c r="H17" s="12" t="s">
        <v>222</v>
      </c>
      <c r="I17" s="12" t="s">
        <v>223</v>
      </c>
      <c r="J17" s="19">
        <v>399540</v>
      </c>
      <c r="K17" s="5">
        <f t="shared" si="0"/>
        <v>0.89986486486486483</v>
      </c>
      <c r="L17" s="20">
        <v>44460</v>
      </c>
      <c r="M17" s="1">
        <f t="shared" si="1"/>
        <v>444000</v>
      </c>
      <c r="N17" s="12" t="s">
        <v>310</v>
      </c>
      <c r="O17" s="14" t="s">
        <v>219</v>
      </c>
    </row>
    <row r="18" spans="1:15" ht="196.5" customHeight="1">
      <c r="A18" s="12">
        <v>15</v>
      </c>
      <c r="B18" s="37" t="s">
        <v>328</v>
      </c>
      <c r="C18" s="12" t="s">
        <v>48</v>
      </c>
      <c r="D18" s="12">
        <v>1.1000000000000001</v>
      </c>
      <c r="E18" s="6" t="s">
        <v>378</v>
      </c>
      <c r="F18" s="18" t="s">
        <v>329</v>
      </c>
      <c r="G18" s="18" t="s">
        <v>381</v>
      </c>
      <c r="H18" s="12" t="s">
        <v>379</v>
      </c>
      <c r="I18" s="12" t="s">
        <v>137</v>
      </c>
      <c r="J18" s="19">
        <v>394691.3</v>
      </c>
      <c r="K18" s="5">
        <f t="shared" si="0"/>
        <v>0.89800001183101852</v>
      </c>
      <c r="L18" s="20">
        <v>44831.3</v>
      </c>
      <c r="M18" s="1">
        <f t="shared" si="1"/>
        <v>439522.6</v>
      </c>
      <c r="N18" s="12" t="s">
        <v>380</v>
      </c>
      <c r="O18" s="14" t="s">
        <v>219</v>
      </c>
    </row>
    <row r="19" spans="1:15" ht="196.5" customHeight="1">
      <c r="A19" s="12">
        <v>16</v>
      </c>
      <c r="B19" s="37" t="s">
        <v>330</v>
      </c>
      <c r="C19" s="12" t="s">
        <v>48</v>
      </c>
      <c r="D19" s="12">
        <v>1.1000000000000001</v>
      </c>
      <c r="E19" s="6" t="s">
        <v>352</v>
      </c>
      <c r="F19" s="18" t="s">
        <v>331</v>
      </c>
      <c r="G19" s="18" t="s">
        <v>382</v>
      </c>
      <c r="H19" s="12" t="s">
        <v>353</v>
      </c>
      <c r="I19" s="12" t="s">
        <v>354</v>
      </c>
      <c r="J19" s="19">
        <v>333293.40000000002</v>
      </c>
      <c r="K19" s="5">
        <f t="shared" ref="K19:K24" si="2">J19/M19</f>
        <v>0.90000002430291226</v>
      </c>
      <c r="L19" s="20">
        <v>37032.589999999997</v>
      </c>
      <c r="M19" s="1">
        <f t="shared" ref="M19:M24" si="3">J19+L19</f>
        <v>370325.99</v>
      </c>
      <c r="N19" s="12" t="s">
        <v>377</v>
      </c>
      <c r="O19" s="14" t="s">
        <v>219</v>
      </c>
    </row>
    <row r="20" spans="1:15" ht="196.5" customHeight="1">
      <c r="A20" s="12">
        <v>17</v>
      </c>
      <c r="B20" s="37" t="s">
        <v>332</v>
      </c>
      <c r="C20" s="12" t="s">
        <v>48</v>
      </c>
      <c r="D20" s="12">
        <v>1.1000000000000001</v>
      </c>
      <c r="E20" s="6" t="s">
        <v>355</v>
      </c>
      <c r="F20" s="18" t="s">
        <v>333</v>
      </c>
      <c r="G20" s="18" t="s">
        <v>384</v>
      </c>
      <c r="H20" s="12" t="s">
        <v>356</v>
      </c>
      <c r="I20" s="12" t="s">
        <v>357</v>
      </c>
      <c r="J20" s="19">
        <v>342598.5</v>
      </c>
      <c r="K20" s="5">
        <f t="shared" si="2"/>
        <v>0.9</v>
      </c>
      <c r="L20" s="20">
        <v>38066.5</v>
      </c>
      <c r="M20" s="1">
        <f t="shared" si="3"/>
        <v>380665</v>
      </c>
      <c r="N20" s="12" t="s">
        <v>383</v>
      </c>
      <c r="O20" s="14" t="s">
        <v>219</v>
      </c>
    </row>
    <row r="21" spans="1:15" ht="196.5" customHeight="1">
      <c r="A21" s="12">
        <v>18</v>
      </c>
      <c r="B21" s="37" t="s">
        <v>334</v>
      </c>
      <c r="C21" s="12" t="s">
        <v>48</v>
      </c>
      <c r="D21" s="12">
        <v>1.1000000000000001</v>
      </c>
      <c r="E21" s="6" t="s">
        <v>358</v>
      </c>
      <c r="F21" s="18" t="s">
        <v>335</v>
      </c>
      <c r="G21" s="18" t="s">
        <v>386</v>
      </c>
      <c r="H21" s="12" t="s">
        <v>359</v>
      </c>
      <c r="I21" s="12" t="s">
        <v>360</v>
      </c>
      <c r="J21" s="19">
        <v>97259</v>
      </c>
      <c r="K21" s="5">
        <f t="shared" si="2"/>
        <v>0.89673517181607798</v>
      </c>
      <c r="L21" s="20">
        <v>11200</v>
      </c>
      <c r="M21" s="1">
        <f t="shared" si="3"/>
        <v>108459</v>
      </c>
      <c r="N21" s="14" t="s">
        <v>385</v>
      </c>
      <c r="O21" s="14" t="s">
        <v>219</v>
      </c>
    </row>
    <row r="22" spans="1:15" ht="196.5" customHeight="1">
      <c r="A22" s="12">
        <v>19</v>
      </c>
      <c r="B22" s="37" t="s">
        <v>336</v>
      </c>
      <c r="C22" s="12" t="s">
        <v>48</v>
      </c>
      <c r="D22" s="12">
        <v>1.1000000000000001</v>
      </c>
      <c r="E22" s="6" t="s">
        <v>361</v>
      </c>
      <c r="F22" s="18" t="s">
        <v>335</v>
      </c>
      <c r="G22" s="21" t="s">
        <v>387</v>
      </c>
      <c r="H22" s="18" t="s">
        <v>362</v>
      </c>
      <c r="I22" s="12" t="s">
        <v>363</v>
      </c>
      <c r="J22" s="19">
        <v>376039.53</v>
      </c>
      <c r="K22" s="5">
        <f t="shared" si="2"/>
        <v>0.9</v>
      </c>
      <c r="L22" s="20">
        <v>41782.17</v>
      </c>
      <c r="M22" s="1">
        <f t="shared" si="3"/>
        <v>417821.7</v>
      </c>
      <c r="N22" s="12" t="s">
        <v>383</v>
      </c>
      <c r="O22" s="14" t="s">
        <v>219</v>
      </c>
    </row>
    <row r="23" spans="1:15" ht="256.5" customHeight="1">
      <c r="A23" s="12">
        <v>20</v>
      </c>
      <c r="B23" s="37" t="s">
        <v>400</v>
      </c>
      <c r="C23" s="12" t="s">
        <v>48</v>
      </c>
      <c r="D23" s="12">
        <v>1.1000000000000001</v>
      </c>
      <c r="E23" s="6" t="s">
        <v>402</v>
      </c>
      <c r="F23" s="18" t="s">
        <v>401</v>
      </c>
      <c r="G23" s="18" t="s">
        <v>421</v>
      </c>
      <c r="H23" s="18" t="s">
        <v>403</v>
      </c>
      <c r="I23" s="12" t="s">
        <v>404</v>
      </c>
      <c r="J23" s="19">
        <v>319535</v>
      </c>
      <c r="K23" s="5">
        <f t="shared" si="2"/>
        <v>0.89890848735476969</v>
      </c>
      <c r="L23" s="20">
        <v>35935</v>
      </c>
      <c r="M23" s="1">
        <f t="shared" si="3"/>
        <v>355470</v>
      </c>
      <c r="N23" s="14" t="s">
        <v>420</v>
      </c>
      <c r="O23" s="14" t="s">
        <v>219</v>
      </c>
    </row>
    <row r="24" spans="1:15" ht="196.5" customHeight="1">
      <c r="A24" s="12">
        <v>21</v>
      </c>
      <c r="B24" s="37" t="s">
        <v>405</v>
      </c>
      <c r="C24" s="12" t="s">
        <v>48</v>
      </c>
      <c r="D24" s="12">
        <v>1.1000000000000001</v>
      </c>
      <c r="E24" s="6" t="s">
        <v>407</v>
      </c>
      <c r="F24" s="18" t="s">
        <v>406</v>
      </c>
      <c r="G24" s="18" t="s">
        <v>419</v>
      </c>
      <c r="H24" s="18" t="s">
        <v>51</v>
      </c>
      <c r="I24" s="12" t="s">
        <v>408</v>
      </c>
      <c r="J24" s="19">
        <v>399492</v>
      </c>
      <c r="K24" s="5">
        <f t="shared" si="2"/>
        <v>0.9</v>
      </c>
      <c r="L24" s="20">
        <v>44388</v>
      </c>
      <c r="M24" s="1">
        <f t="shared" si="3"/>
        <v>443880</v>
      </c>
      <c r="N24" s="12" t="s">
        <v>418</v>
      </c>
      <c r="O24" s="14" t="s">
        <v>219</v>
      </c>
    </row>
    <row r="25" spans="1:15" ht="214.5">
      <c r="A25" s="12">
        <v>22</v>
      </c>
      <c r="B25" s="37" t="s">
        <v>235</v>
      </c>
      <c r="C25" s="12" t="s">
        <v>48</v>
      </c>
      <c r="D25" s="12">
        <v>1.2</v>
      </c>
      <c r="E25" s="6" t="s">
        <v>237</v>
      </c>
      <c r="F25" s="18" t="s">
        <v>236</v>
      </c>
      <c r="G25" s="18" t="s">
        <v>290</v>
      </c>
      <c r="H25" s="12" t="s">
        <v>238</v>
      </c>
      <c r="I25" s="12" t="s">
        <v>248</v>
      </c>
      <c r="J25" s="19">
        <v>180000</v>
      </c>
      <c r="K25" s="5">
        <f t="shared" si="0"/>
        <v>0.9</v>
      </c>
      <c r="L25" s="20">
        <v>20000</v>
      </c>
      <c r="M25" s="1">
        <f t="shared" si="1"/>
        <v>200000</v>
      </c>
      <c r="N25" s="14" t="s">
        <v>289</v>
      </c>
      <c r="O25" s="14" t="s">
        <v>219</v>
      </c>
    </row>
    <row r="26" spans="1:15" ht="165">
      <c r="A26" s="12">
        <v>23</v>
      </c>
      <c r="B26" s="37" t="s">
        <v>239</v>
      </c>
      <c r="C26" s="12" t="s">
        <v>48</v>
      </c>
      <c r="D26" s="12">
        <v>1.2</v>
      </c>
      <c r="E26" s="6" t="s">
        <v>241</v>
      </c>
      <c r="F26" s="18" t="s">
        <v>240</v>
      </c>
      <c r="G26" s="18" t="s">
        <v>292</v>
      </c>
      <c r="H26" s="12" t="s">
        <v>238</v>
      </c>
      <c r="I26" s="12" t="s">
        <v>242</v>
      </c>
      <c r="J26" s="19">
        <v>195901</v>
      </c>
      <c r="K26" s="5">
        <f t="shared" si="0"/>
        <v>0.89990399235613783</v>
      </c>
      <c r="L26" s="20">
        <v>21790</v>
      </c>
      <c r="M26" s="1">
        <f t="shared" si="1"/>
        <v>217691</v>
      </c>
      <c r="N26" s="14" t="s">
        <v>291</v>
      </c>
      <c r="O26" s="14" t="s">
        <v>219</v>
      </c>
    </row>
    <row r="27" spans="1:15" ht="115.5">
      <c r="A27" s="12">
        <v>24</v>
      </c>
      <c r="B27" s="37" t="s">
        <v>243</v>
      </c>
      <c r="C27" s="12" t="s">
        <v>48</v>
      </c>
      <c r="D27" s="12">
        <v>1.2</v>
      </c>
      <c r="E27" s="6" t="s">
        <v>245</v>
      </c>
      <c r="F27" s="18" t="s">
        <v>244</v>
      </c>
      <c r="G27" s="18" t="s">
        <v>307</v>
      </c>
      <c r="H27" s="12" t="s">
        <v>246</v>
      </c>
      <c r="I27" s="12" t="s">
        <v>247</v>
      </c>
      <c r="J27" s="19">
        <v>184999.5</v>
      </c>
      <c r="K27" s="5">
        <f t="shared" si="0"/>
        <v>0.9</v>
      </c>
      <c r="L27" s="20">
        <v>20555.5</v>
      </c>
      <c r="M27" s="1">
        <f t="shared" si="1"/>
        <v>205555</v>
      </c>
      <c r="N27" s="14" t="s">
        <v>306</v>
      </c>
      <c r="O27" s="14" t="s">
        <v>219</v>
      </c>
    </row>
    <row r="28" spans="1:15" ht="198">
      <c r="A28" s="12">
        <v>25</v>
      </c>
      <c r="B28" s="37" t="s">
        <v>249</v>
      </c>
      <c r="C28" s="12" t="s">
        <v>48</v>
      </c>
      <c r="D28" s="12">
        <v>1.2</v>
      </c>
      <c r="E28" s="6" t="s">
        <v>251</v>
      </c>
      <c r="F28" s="18" t="s">
        <v>250</v>
      </c>
      <c r="G28" s="18" t="s">
        <v>309</v>
      </c>
      <c r="H28" s="12" t="s">
        <v>252</v>
      </c>
      <c r="I28" s="12" t="s">
        <v>253</v>
      </c>
      <c r="J28" s="19">
        <v>198606.54</v>
      </c>
      <c r="K28" s="5">
        <f t="shared" si="0"/>
        <v>0.89999997281056388</v>
      </c>
      <c r="L28" s="20">
        <v>22067.4</v>
      </c>
      <c r="M28" s="1">
        <f t="shared" si="1"/>
        <v>220673.94</v>
      </c>
      <c r="N28" s="12" t="s">
        <v>308</v>
      </c>
      <c r="O28" s="14" t="s">
        <v>219</v>
      </c>
    </row>
    <row r="29" spans="1:15" ht="132">
      <c r="A29" s="12">
        <v>26</v>
      </c>
      <c r="B29" s="37" t="s">
        <v>337</v>
      </c>
      <c r="C29" s="12" t="s">
        <v>48</v>
      </c>
      <c r="D29" s="12">
        <v>1.2</v>
      </c>
      <c r="E29" s="6" t="s">
        <v>364</v>
      </c>
      <c r="F29" s="18" t="s">
        <v>338</v>
      </c>
      <c r="G29" s="18" t="s">
        <v>388</v>
      </c>
      <c r="H29" s="12" t="s">
        <v>365</v>
      </c>
      <c r="I29" s="12" t="s">
        <v>366</v>
      </c>
      <c r="J29" s="19">
        <v>197852.83</v>
      </c>
      <c r="K29" s="5">
        <f t="shared" si="0"/>
        <v>0.90000003184185051</v>
      </c>
      <c r="L29" s="20">
        <v>21983.64</v>
      </c>
      <c r="M29" s="1">
        <f t="shared" si="1"/>
        <v>219836.46999999997</v>
      </c>
      <c r="N29" s="12" t="s">
        <v>377</v>
      </c>
      <c r="O29" s="14" t="s">
        <v>219</v>
      </c>
    </row>
    <row r="30" spans="1:15" ht="82.5">
      <c r="A30" s="12">
        <v>27</v>
      </c>
      <c r="B30" s="37" t="s">
        <v>339</v>
      </c>
      <c r="C30" s="12" t="s">
        <v>48</v>
      </c>
      <c r="D30" s="12">
        <v>1.2</v>
      </c>
      <c r="E30" s="6" t="s">
        <v>367</v>
      </c>
      <c r="F30" s="18" t="s">
        <v>340</v>
      </c>
      <c r="G30" s="18" t="s">
        <v>390</v>
      </c>
      <c r="H30" s="12" t="s">
        <v>371</v>
      </c>
      <c r="I30" s="12" t="s">
        <v>372</v>
      </c>
      <c r="J30" s="19">
        <v>178267.05</v>
      </c>
      <c r="K30" s="5">
        <f t="shared" si="0"/>
        <v>0.89999999999999991</v>
      </c>
      <c r="L30" s="20">
        <v>19807.45</v>
      </c>
      <c r="M30" s="1">
        <f t="shared" si="1"/>
        <v>198074.5</v>
      </c>
      <c r="N30" s="12" t="s">
        <v>389</v>
      </c>
      <c r="O30" s="14" t="s">
        <v>219</v>
      </c>
    </row>
    <row r="31" spans="1:15" ht="231">
      <c r="A31" s="12">
        <v>28</v>
      </c>
      <c r="B31" s="37" t="s">
        <v>341</v>
      </c>
      <c r="C31" s="12" t="s">
        <v>48</v>
      </c>
      <c r="D31" s="12">
        <v>1.2</v>
      </c>
      <c r="E31" s="6" t="s">
        <v>368</v>
      </c>
      <c r="F31" s="18" t="s">
        <v>342</v>
      </c>
      <c r="G31" s="18" t="s">
        <v>391</v>
      </c>
      <c r="H31" s="12" t="s">
        <v>373</v>
      </c>
      <c r="I31" s="12" t="s">
        <v>374</v>
      </c>
      <c r="J31" s="19">
        <v>180000</v>
      </c>
      <c r="K31" s="5">
        <f t="shared" si="0"/>
        <v>0.9</v>
      </c>
      <c r="L31" s="20">
        <v>20000</v>
      </c>
      <c r="M31" s="1">
        <f t="shared" si="1"/>
        <v>200000</v>
      </c>
      <c r="N31" s="12" t="s">
        <v>377</v>
      </c>
      <c r="O31" s="14" t="s">
        <v>219</v>
      </c>
    </row>
    <row r="32" spans="1:15" ht="115.5">
      <c r="A32" s="12">
        <v>29</v>
      </c>
      <c r="B32" s="37" t="s">
        <v>343</v>
      </c>
      <c r="C32" s="12" t="s">
        <v>48</v>
      </c>
      <c r="D32" s="12">
        <v>1.2</v>
      </c>
      <c r="E32" s="6" t="s">
        <v>369</v>
      </c>
      <c r="F32" s="18" t="s">
        <v>344</v>
      </c>
      <c r="G32" s="18" t="s">
        <v>393</v>
      </c>
      <c r="H32" s="12" t="s">
        <v>375</v>
      </c>
      <c r="I32" s="12" t="s">
        <v>376</v>
      </c>
      <c r="J32" s="19">
        <v>153423</v>
      </c>
      <c r="K32" s="5">
        <f t="shared" si="0"/>
        <v>0.89821905297175775</v>
      </c>
      <c r="L32" s="20">
        <v>17385</v>
      </c>
      <c r="M32" s="1">
        <f t="shared" si="1"/>
        <v>170808</v>
      </c>
      <c r="N32" s="14" t="s">
        <v>392</v>
      </c>
      <c r="O32" s="14" t="s">
        <v>219</v>
      </c>
    </row>
    <row r="33" spans="1:15" ht="165">
      <c r="A33" s="12">
        <v>30</v>
      </c>
      <c r="B33" s="37" t="s">
        <v>345</v>
      </c>
      <c r="C33" s="12" t="s">
        <v>48</v>
      </c>
      <c r="D33" s="12">
        <v>1.2</v>
      </c>
      <c r="E33" s="6" t="s">
        <v>370</v>
      </c>
      <c r="F33" s="18" t="s">
        <v>346</v>
      </c>
      <c r="G33" s="18" t="s">
        <v>395</v>
      </c>
      <c r="H33" s="12" t="s">
        <v>362</v>
      </c>
      <c r="I33" s="12" t="s">
        <v>363</v>
      </c>
      <c r="J33" s="19">
        <v>197190</v>
      </c>
      <c r="K33" s="5">
        <f t="shared" si="0"/>
        <v>0.9</v>
      </c>
      <c r="L33" s="20">
        <v>21910</v>
      </c>
      <c r="M33" s="1">
        <f t="shared" si="1"/>
        <v>219100</v>
      </c>
      <c r="N33" s="14" t="s">
        <v>394</v>
      </c>
      <c r="O33" s="14" t="s">
        <v>219</v>
      </c>
    </row>
    <row r="34" spans="1:15" ht="132">
      <c r="A34" s="12">
        <v>31</v>
      </c>
      <c r="B34" s="37" t="s">
        <v>410</v>
      </c>
      <c r="C34" s="12" t="s">
        <v>48</v>
      </c>
      <c r="D34" s="12">
        <v>1.2</v>
      </c>
      <c r="E34" s="6" t="s">
        <v>411</v>
      </c>
      <c r="F34" s="18" t="s">
        <v>409</v>
      </c>
      <c r="G34" s="18" t="s">
        <v>417</v>
      </c>
      <c r="H34" s="12" t="s">
        <v>412</v>
      </c>
      <c r="I34" s="12" t="s">
        <v>413</v>
      </c>
      <c r="J34" s="19">
        <v>180000</v>
      </c>
      <c r="K34" s="5">
        <f t="shared" si="0"/>
        <v>0.9</v>
      </c>
      <c r="L34" s="20">
        <v>20000</v>
      </c>
      <c r="M34" s="1">
        <f t="shared" si="1"/>
        <v>200000</v>
      </c>
      <c r="N34" s="14" t="s">
        <v>377</v>
      </c>
      <c r="O34" s="14" t="s">
        <v>219</v>
      </c>
    </row>
    <row r="35" spans="1:15" ht="115.5">
      <c r="A35" s="12">
        <v>32</v>
      </c>
      <c r="B35" s="31" t="s">
        <v>99</v>
      </c>
      <c r="C35" s="12" t="s">
        <v>48</v>
      </c>
      <c r="D35" s="12">
        <v>2.1</v>
      </c>
      <c r="E35" s="18" t="s">
        <v>54</v>
      </c>
      <c r="F35" s="18" t="s">
        <v>53</v>
      </c>
      <c r="G35" s="18" t="s">
        <v>84</v>
      </c>
      <c r="H35" s="12" t="s">
        <v>50</v>
      </c>
      <c r="I35" s="12" t="s">
        <v>51</v>
      </c>
      <c r="J35" s="19">
        <v>99496.8</v>
      </c>
      <c r="K35" s="5">
        <f t="shared" si="0"/>
        <v>0.9</v>
      </c>
      <c r="L35" s="20">
        <v>11055.2</v>
      </c>
      <c r="M35" s="1">
        <f t="shared" si="1"/>
        <v>110552</v>
      </c>
      <c r="N35" s="12" t="s">
        <v>83</v>
      </c>
      <c r="O35" s="14" t="s">
        <v>34</v>
      </c>
    </row>
    <row r="36" spans="1:15" ht="148.5">
      <c r="A36" s="12">
        <v>33</v>
      </c>
      <c r="B36" s="31" t="s">
        <v>55</v>
      </c>
      <c r="C36" s="12" t="s">
        <v>48</v>
      </c>
      <c r="D36" s="12">
        <v>2.1</v>
      </c>
      <c r="E36" s="18" t="s">
        <v>57</v>
      </c>
      <c r="F36" s="18" t="s">
        <v>56</v>
      </c>
      <c r="G36" s="18" t="s">
        <v>82</v>
      </c>
      <c r="H36" s="12" t="s">
        <v>50</v>
      </c>
      <c r="I36" s="12" t="s">
        <v>51</v>
      </c>
      <c r="J36" s="19">
        <v>96829</v>
      </c>
      <c r="K36" s="5">
        <f t="shared" si="0"/>
        <v>0.89798662697419063</v>
      </c>
      <c r="L36" s="20">
        <v>11000</v>
      </c>
      <c r="M36" s="1">
        <f t="shared" si="1"/>
        <v>107829</v>
      </c>
      <c r="N36" s="12" t="s">
        <v>80</v>
      </c>
      <c r="O36" s="14" t="s">
        <v>34</v>
      </c>
    </row>
    <row r="37" spans="1:15" ht="135.75" customHeight="1">
      <c r="A37" s="12">
        <v>34</v>
      </c>
      <c r="B37" s="31" t="s">
        <v>58</v>
      </c>
      <c r="C37" s="12" t="s">
        <v>48</v>
      </c>
      <c r="D37" s="12">
        <v>2.1</v>
      </c>
      <c r="E37" s="18" t="s">
        <v>60</v>
      </c>
      <c r="F37" s="18" t="s">
        <v>59</v>
      </c>
      <c r="G37" s="18" t="s">
        <v>86</v>
      </c>
      <c r="H37" s="12" t="s">
        <v>61</v>
      </c>
      <c r="I37" s="12" t="s">
        <v>61</v>
      </c>
      <c r="J37" s="19">
        <v>89680</v>
      </c>
      <c r="K37" s="5">
        <f t="shared" si="0"/>
        <v>0.89931809065383073</v>
      </c>
      <c r="L37" s="20">
        <v>10040</v>
      </c>
      <c r="M37" s="1">
        <f t="shared" si="1"/>
        <v>99720</v>
      </c>
      <c r="N37" s="12" t="s">
        <v>85</v>
      </c>
      <c r="O37" s="14" t="s">
        <v>34</v>
      </c>
    </row>
    <row r="38" spans="1:15" ht="333" customHeight="1">
      <c r="A38" s="12">
        <v>35</v>
      </c>
      <c r="B38" s="31" t="s">
        <v>430</v>
      </c>
      <c r="C38" s="12" t="s">
        <v>433</v>
      </c>
      <c r="D38" s="12">
        <v>2.1</v>
      </c>
      <c r="E38" s="18" t="s">
        <v>428</v>
      </c>
      <c r="F38" s="18" t="s">
        <v>427</v>
      </c>
      <c r="G38" s="18" t="s">
        <v>482</v>
      </c>
      <c r="H38" s="12" t="s">
        <v>108</v>
      </c>
      <c r="I38" s="12" t="s">
        <v>429</v>
      </c>
      <c r="J38" s="19">
        <v>1497706.56</v>
      </c>
      <c r="K38" s="5">
        <f t="shared" si="0"/>
        <v>0.89999999999999991</v>
      </c>
      <c r="L38" s="20">
        <v>166411.84</v>
      </c>
      <c r="M38" s="1">
        <f t="shared" si="1"/>
        <v>1664118.4000000001</v>
      </c>
      <c r="N38" s="12" t="s">
        <v>481</v>
      </c>
      <c r="O38" s="14" t="s">
        <v>219</v>
      </c>
    </row>
    <row r="39" spans="1:15" ht="195" customHeight="1">
      <c r="A39" s="12">
        <v>36</v>
      </c>
      <c r="B39" s="31" t="s">
        <v>432</v>
      </c>
      <c r="C39" s="12" t="s">
        <v>433</v>
      </c>
      <c r="D39" s="12">
        <v>2.1</v>
      </c>
      <c r="E39" s="18" t="s">
        <v>434</v>
      </c>
      <c r="F39" s="18" t="s">
        <v>431</v>
      </c>
      <c r="G39" s="18" t="s">
        <v>484</v>
      </c>
      <c r="H39" s="12" t="s">
        <v>435</v>
      </c>
      <c r="I39" s="12" t="s">
        <v>436</v>
      </c>
      <c r="J39" s="19">
        <v>1495386.19</v>
      </c>
      <c r="K39" s="5">
        <f t="shared" si="0"/>
        <v>0.89999999518519025</v>
      </c>
      <c r="L39" s="20">
        <v>166154.03</v>
      </c>
      <c r="M39" s="1">
        <f t="shared" si="1"/>
        <v>1661540.22</v>
      </c>
      <c r="N39" s="12" t="s">
        <v>483</v>
      </c>
      <c r="O39" s="14" t="s">
        <v>219</v>
      </c>
    </row>
    <row r="40" spans="1:15" ht="135.75" customHeight="1">
      <c r="A40" s="12">
        <v>37</v>
      </c>
      <c r="B40" s="31" t="s">
        <v>438</v>
      </c>
      <c r="C40" s="12" t="s">
        <v>433</v>
      </c>
      <c r="D40" s="12">
        <v>2.1</v>
      </c>
      <c r="E40" s="18" t="s">
        <v>446</v>
      </c>
      <c r="F40" s="18" t="s">
        <v>437</v>
      </c>
      <c r="G40" s="18" t="s">
        <v>486</v>
      </c>
      <c r="H40" s="12" t="s">
        <v>439</v>
      </c>
      <c r="I40" s="12" t="s">
        <v>440</v>
      </c>
      <c r="J40" s="19">
        <v>1476597.33</v>
      </c>
      <c r="K40" s="5">
        <f t="shared" si="0"/>
        <v>0.89417877122138012</v>
      </c>
      <c r="L40" s="20">
        <v>174747.32</v>
      </c>
      <c r="M40" s="1">
        <f t="shared" si="1"/>
        <v>1651344.6500000001</v>
      </c>
      <c r="N40" s="12" t="s">
        <v>485</v>
      </c>
      <c r="O40" s="14" t="s">
        <v>219</v>
      </c>
    </row>
    <row r="41" spans="1:15" ht="135.75" customHeight="1">
      <c r="A41" s="12">
        <v>38</v>
      </c>
      <c r="B41" s="31" t="s">
        <v>442</v>
      </c>
      <c r="C41" s="12" t="s">
        <v>433</v>
      </c>
      <c r="D41" s="12">
        <v>2.1</v>
      </c>
      <c r="E41" s="18" t="s">
        <v>447</v>
      </c>
      <c r="F41" s="18" t="s">
        <v>441</v>
      </c>
      <c r="G41" s="18" t="s">
        <v>488</v>
      </c>
      <c r="H41" s="12" t="s">
        <v>443</v>
      </c>
      <c r="I41" s="12" t="s">
        <v>444</v>
      </c>
      <c r="J41" s="19">
        <v>1500000</v>
      </c>
      <c r="K41" s="5">
        <f t="shared" si="0"/>
        <v>0.86989217077618719</v>
      </c>
      <c r="L41" s="20">
        <v>224351.65</v>
      </c>
      <c r="M41" s="1">
        <f t="shared" si="1"/>
        <v>1724351.65</v>
      </c>
      <c r="N41" s="12" t="s">
        <v>487</v>
      </c>
      <c r="O41" s="14" t="s">
        <v>219</v>
      </c>
    </row>
    <row r="42" spans="1:15" ht="313.5">
      <c r="A42" s="12">
        <v>39</v>
      </c>
      <c r="B42" s="31" t="s">
        <v>77</v>
      </c>
      <c r="C42" s="12" t="s">
        <v>48</v>
      </c>
      <c r="D42" s="12">
        <v>2.1</v>
      </c>
      <c r="E42" s="18" t="s">
        <v>96</v>
      </c>
      <c r="F42" s="18" t="s">
        <v>95</v>
      </c>
      <c r="G42" s="18" t="s">
        <v>94</v>
      </c>
      <c r="H42" s="12" t="s">
        <v>97</v>
      </c>
      <c r="I42" s="12" t="s">
        <v>98</v>
      </c>
      <c r="J42" s="19">
        <v>91292.4</v>
      </c>
      <c r="K42" s="5">
        <f>J42/M42</f>
        <v>0.89999999999999991</v>
      </c>
      <c r="L42" s="20">
        <v>10143.6</v>
      </c>
      <c r="M42" s="1">
        <f>J42+L42</f>
        <v>101436</v>
      </c>
      <c r="N42" s="12" t="s">
        <v>93</v>
      </c>
      <c r="O42" s="14" t="s">
        <v>34</v>
      </c>
    </row>
    <row r="43" spans="1:15" ht="82.5">
      <c r="A43" s="12">
        <v>40</v>
      </c>
      <c r="B43" s="31" t="s">
        <v>104</v>
      </c>
      <c r="C43" s="12" t="s">
        <v>48</v>
      </c>
      <c r="D43" s="12">
        <v>2.1</v>
      </c>
      <c r="E43" s="18" t="s">
        <v>106</v>
      </c>
      <c r="F43" s="18" t="s">
        <v>105</v>
      </c>
      <c r="G43" s="18" t="s">
        <v>140</v>
      </c>
      <c r="H43" s="11" t="s">
        <v>107</v>
      </c>
      <c r="I43" s="11" t="s">
        <v>108</v>
      </c>
      <c r="J43" s="22">
        <v>99625.97</v>
      </c>
      <c r="K43" s="5">
        <f>J43/M43</f>
        <v>0.90000001806757846</v>
      </c>
      <c r="L43" s="23">
        <v>11069.55</v>
      </c>
      <c r="M43" s="1">
        <f>J43+L43</f>
        <v>110695.52</v>
      </c>
      <c r="N43" s="12" t="s">
        <v>139</v>
      </c>
      <c r="O43" s="14" t="s">
        <v>34</v>
      </c>
    </row>
    <row r="44" spans="1:15" ht="132">
      <c r="A44" s="12">
        <v>41</v>
      </c>
      <c r="B44" s="31" t="s">
        <v>118</v>
      </c>
      <c r="C44" s="12" t="s">
        <v>48</v>
      </c>
      <c r="D44" s="12">
        <v>2.1</v>
      </c>
      <c r="E44" s="18" t="s">
        <v>120</v>
      </c>
      <c r="F44" s="18" t="s">
        <v>119</v>
      </c>
      <c r="G44" s="18" t="s">
        <v>144</v>
      </c>
      <c r="H44" s="11" t="s">
        <v>121</v>
      </c>
      <c r="I44" s="11" t="s">
        <v>122</v>
      </c>
      <c r="J44" s="22">
        <v>99387</v>
      </c>
      <c r="K44" s="5">
        <f>J44/M44</f>
        <v>0.9</v>
      </c>
      <c r="L44" s="23">
        <v>11043</v>
      </c>
      <c r="M44" s="1">
        <f>J44+L44</f>
        <v>110430</v>
      </c>
      <c r="N44" s="12" t="s">
        <v>145</v>
      </c>
      <c r="O44" s="14" t="s">
        <v>34</v>
      </c>
    </row>
    <row r="45" spans="1:15" ht="132">
      <c r="A45" s="12">
        <v>42</v>
      </c>
      <c r="B45" s="31" t="s">
        <v>123</v>
      </c>
      <c r="C45" s="12" t="s">
        <v>48</v>
      </c>
      <c r="D45" s="12">
        <v>2.1</v>
      </c>
      <c r="E45" s="18" t="s">
        <v>125</v>
      </c>
      <c r="F45" s="18" t="s">
        <v>124</v>
      </c>
      <c r="G45" s="18" t="s">
        <v>147</v>
      </c>
      <c r="H45" s="11" t="s">
        <v>126</v>
      </c>
      <c r="I45" s="11" t="s">
        <v>127</v>
      </c>
      <c r="J45" s="22">
        <v>98760</v>
      </c>
      <c r="K45" s="5">
        <f>J45/M45</f>
        <v>0.89978134110787167</v>
      </c>
      <c r="L45" s="23">
        <v>11000</v>
      </c>
      <c r="M45" s="1">
        <f>J45+L45</f>
        <v>109760</v>
      </c>
      <c r="N45" s="12" t="s">
        <v>146</v>
      </c>
      <c r="O45" s="14" t="s">
        <v>34</v>
      </c>
    </row>
    <row r="46" spans="1:15" ht="115.5">
      <c r="A46" s="11">
        <v>43</v>
      </c>
      <c r="B46" s="38" t="s">
        <v>128</v>
      </c>
      <c r="C46" s="11" t="s">
        <v>48</v>
      </c>
      <c r="D46" s="12">
        <v>2.1</v>
      </c>
      <c r="E46" s="18" t="s">
        <v>130</v>
      </c>
      <c r="F46" s="18" t="s">
        <v>129</v>
      </c>
      <c r="G46" s="18" t="s">
        <v>149</v>
      </c>
      <c r="H46" s="11" t="s">
        <v>131</v>
      </c>
      <c r="I46" s="11" t="s">
        <v>132</v>
      </c>
      <c r="J46" s="22">
        <v>81211</v>
      </c>
      <c r="K46" s="5">
        <f>J46/M46</f>
        <v>0.89499553664907039</v>
      </c>
      <c r="L46" s="23">
        <v>9528</v>
      </c>
      <c r="M46" s="1">
        <f>J46+L46</f>
        <v>90739</v>
      </c>
      <c r="N46" s="12" t="s">
        <v>148</v>
      </c>
      <c r="O46" s="14" t="s">
        <v>34</v>
      </c>
    </row>
    <row r="47" spans="1:15" ht="99">
      <c r="A47" s="11">
        <v>44</v>
      </c>
      <c r="B47" s="38" t="s">
        <v>133</v>
      </c>
      <c r="C47" s="11" t="s">
        <v>48</v>
      </c>
      <c r="D47" s="12">
        <v>2.1</v>
      </c>
      <c r="E47" s="18" t="s">
        <v>135</v>
      </c>
      <c r="F47" s="18" t="s">
        <v>134</v>
      </c>
      <c r="G47" s="18" t="s">
        <v>151</v>
      </c>
      <c r="H47" s="11" t="s">
        <v>136</v>
      </c>
      <c r="I47" s="11" t="s">
        <v>137</v>
      </c>
      <c r="J47" s="22">
        <v>98910</v>
      </c>
      <c r="K47" s="5">
        <f>J47/M47</f>
        <v>0.9</v>
      </c>
      <c r="L47" s="23">
        <v>10990</v>
      </c>
      <c r="M47" s="1">
        <f>J47+L47</f>
        <v>109900</v>
      </c>
      <c r="N47" s="14" t="s">
        <v>150</v>
      </c>
      <c r="O47" s="14" t="s">
        <v>34</v>
      </c>
    </row>
    <row r="48" spans="1:15" ht="82.5">
      <c r="A48" s="12">
        <v>45</v>
      </c>
      <c r="B48" s="38" t="s">
        <v>152</v>
      </c>
      <c r="C48" s="11" t="s">
        <v>48</v>
      </c>
      <c r="D48" s="12">
        <v>2.1</v>
      </c>
      <c r="E48" s="18" t="s">
        <v>154</v>
      </c>
      <c r="F48" s="18" t="s">
        <v>153</v>
      </c>
      <c r="G48" s="18" t="s">
        <v>168</v>
      </c>
      <c r="H48" s="11" t="s">
        <v>155</v>
      </c>
      <c r="I48" s="11" t="s">
        <v>156</v>
      </c>
      <c r="J48" s="22">
        <v>99910</v>
      </c>
      <c r="K48" s="5">
        <f>J48/M48</f>
        <v>0.89999279357186612</v>
      </c>
      <c r="L48" s="23">
        <v>11102</v>
      </c>
      <c r="M48" s="1">
        <f>J48+L48</f>
        <v>111012</v>
      </c>
      <c r="N48" s="14" t="s">
        <v>167</v>
      </c>
      <c r="O48" s="14" t="s">
        <v>34</v>
      </c>
    </row>
    <row r="49" spans="1:15" ht="66">
      <c r="A49" s="11">
        <v>46</v>
      </c>
      <c r="B49" s="31" t="s">
        <v>179</v>
      </c>
      <c r="C49" s="12" t="s">
        <v>48</v>
      </c>
      <c r="D49" s="12">
        <v>2.1</v>
      </c>
      <c r="E49" s="18" t="s">
        <v>181</v>
      </c>
      <c r="F49" s="18" t="s">
        <v>180</v>
      </c>
      <c r="G49" s="18" t="s">
        <v>206</v>
      </c>
      <c r="H49" s="12" t="s">
        <v>182</v>
      </c>
      <c r="I49" s="12" t="s">
        <v>183</v>
      </c>
      <c r="J49" s="20">
        <v>84708</v>
      </c>
      <c r="K49" s="5">
        <f>J49/M49</f>
        <v>0.9</v>
      </c>
      <c r="L49" s="23">
        <f>M49-J49</f>
        <v>9412</v>
      </c>
      <c r="M49" s="1">
        <v>94120</v>
      </c>
      <c r="N49" s="12" t="s">
        <v>207</v>
      </c>
      <c r="O49" s="14" t="s">
        <v>34</v>
      </c>
    </row>
    <row r="50" spans="1:15" ht="135.75" customHeight="1">
      <c r="A50" s="12">
        <v>47</v>
      </c>
      <c r="B50" s="31" t="s">
        <v>445</v>
      </c>
      <c r="C50" s="12" t="s">
        <v>433</v>
      </c>
      <c r="D50" s="12">
        <v>3.1</v>
      </c>
      <c r="E50" s="18" t="s">
        <v>448</v>
      </c>
      <c r="F50" s="18" t="s">
        <v>449</v>
      </c>
      <c r="G50" s="18" t="s">
        <v>490</v>
      </c>
      <c r="H50" s="12" t="s">
        <v>450</v>
      </c>
      <c r="I50" s="12" t="s">
        <v>451</v>
      </c>
      <c r="J50" s="19">
        <v>1948303.58</v>
      </c>
      <c r="K50" s="5">
        <f t="shared" si="0"/>
        <v>0.80917122105502925</v>
      </c>
      <c r="L50" s="20">
        <v>459473.08</v>
      </c>
      <c r="M50" s="1">
        <f t="shared" si="1"/>
        <v>2407776.66</v>
      </c>
      <c r="N50" s="14" t="s">
        <v>489</v>
      </c>
      <c r="O50" s="14" t="s">
        <v>219</v>
      </c>
    </row>
    <row r="51" spans="1:15" ht="135.75" customHeight="1">
      <c r="A51" s="12">
        <v>48</v>
      </c>
      <c r="B51" s="31" t="s">
        <v>453</v>
      </c>
      <c r="C51" s="12" t="s">
        <v>433</v>
      </c>
      <c r="D51" s="12">
        <v>3.1</v>
      </c>
      <c r="E51" s="29" t="s">
        <v>456</v>
      </c>
      <c r="F51" s="18" t="s">
        <v>452</v>
      </c>
      <c r="G51" s="18" t="s">
        <v>492</v>
      </c>
      <c r="H51" s="12" t="s">
        <v>454</v>
      </c>
      <c r="I51" s="12" t="s">
        <v>455</v>
      </c>
      <c r="J51" s="19">
        <v>1980000</v>
      </c>
      <c r="K51" s="5">
        <f t="shared" si="0"/>
        <v>0.76386146119359832</v>
      </c>
      <c r="L51" s="20">
        <v>612093.06999999995</v>
      </c>
      <c r="M51" s="1">
        <f t="shared" si="1"/>
        <v>2592093.0699999998</v>
      </c>
      <c r="N51" s="14" t="s">
        <v>491</v>
      </c>
      <c r="O51" s="14" t="s">
        <v>219</v>
      </c>
    </row>
    <row r="52" spans="1:15" ht="135.75" customHeight="1">
      <c r="A52" s="12">
        <v>49</v>
      </c>
      <c r="B52" s="31" t="s">
        <v>458</v>
      </c>
      <c r="C52" s="12" t="s">
        <v>433</v>
      </c>
      <c r="D52" s="12">
        <v>3.1</v>
      </c>
      <c r="E52" s="18" t="s">
        <v>459</v>
      </c>
      <c r="F52" s="18" t="s">
        <v>457</v>
      </c>
      <c r="G52" s="18" t="s">
        <v>494</v>
      </c>
      <c r="H52" s="12" t="s">
        <v>454</v>
      </c>
      <c r="I52" s="12" t="s">
        <v>455</v>
      </c>
      <c r="J52" s="19">
        <v>2000000</v>
      </c>
      <c r="K52" s="5">
        <f t="shared" si="0"/>
        <v>0.53044558474096037</v>
      </c>
      <c r="L52" s="20">
        <v>1770415.02</v>
      </c>
      <c r="M52" s="1">
        <f t="shared" si="1"/>
        <v>3770415.02</v>
      </c>
      <c r="N52" s="14" t="s">
        <v>493</v>
      </c>
      <c r="O52" s="14" t="s">
        <v>219</v>
      </c>
    </row>
    <row r="53" spans="1:15" ht="66">
      <c r="A53" s="12">
        <v>50</v>
      </c>
      <c r="B53" s="31" t="s">
        <v>113</v>
      </c>
      <c r="C53" s="12" t="s">
        <v>48</v>
      </c>
      <c r="D53" s="12">
        <v>3.1</v>
      </c>
      <c r="E53" s="18" t="s">
        <v>115</v>
      </c>
      <c r="F53" s="18" t="s">
        <v>114</v>
      </c>
      <c r="G53" s="18" t="s">
        <v>143</v>
      </c>
      <c r="H53" s="11" t="s">
        <v>107</v>
      </c>
      <c r="I53" s="11" t="s">
        <v>112</v>
      </c>
      <c r="J53" s="22">
        <v>88092</v>
      </c>
      <c r="K53" s="5">
        <f>J53/M53</f>
        <v>0.9</v>
      </c>
      <c r="L53" s="23">
        <v>9788</v>
      </c>
      <c r="M53" s="1">
        <f>J53+L53</f>
        <v>97880</v>
      </c>
      <c r="N53" s="12" t="s">
        <v>142</v>
      </c>
      <c r="O53" s="14" t="s">
        <v>34</v>
      </c>
    </row>
    <row r="54" spans="1:15" ht="409.5">
      <c r="A54" s="12">
        <v>51</v>
      </c>
      <c r="B54" s="31" t="s">
        <v>62</v>
      </c>
      <c r="C54" s="12" t="s">
        <v>48</v>
      </c>
      <c r="D54" s="12">
        <v>4.0999999999999996</v>
      </c>
      <c r="E54" s="18" t="s">
        <v>64</v>
      </c>
      <c r="F54" s="18" t="s">
        <v>63</v>
      </c>
      <c r="G54" s="18" t="s">
        <v>88</v>
      </c>
      <c r="H54" s="12" t="s">
        <v>65</v>
      </c>
      <c r="I54" s="12" t="s">
        <v>66</v>
      </c>
      <c r="J54" s="19">
        <v>199675.8</v>
      </c>
      <c r="K54" s="5">
        <f t="shared" si="0"/>
        <v>0.89999999999999991</v>
      </c>
      <c r="L54" s="20">
        <v>22186.2</v>
      </c>
      <c r="M54" s="1">
        <f t="shared" si="1"/>
        <v>221862</v>
      </c>
      <c r="N54" s="12" t="s">
        <v>87</v>
      </c>
      <c r="O54" s="14" t="s">
        <v>34</v>
      </c>
    </row>
    <row r="55" spans="1:15" ht="264">
      <c r="A55" s="12">
        <v>52</v>
      </c>
      <c r="B55" s="31" t="s">
        <v>67</v>
      </c>
      <c r="C55" s="12" t="s">
        <v>48</v>
      </c>
      <c r="D55" s="12">
        <v>4.0999999999999996</v>
      </c>
      <c r="E55" s="18" t="s">
        <v>69</v>
      </c>
      <c r="F55" s="18" t="s">
        <v>68</v>
      </c>
      <c r="G55" s="18" t="s">
        <v>90</v>
      </c>
      <c r="H55" s="12" t="s">
        <v>70</v>
      </c>
      <c r="I55" s="12" t="s">
        <v>71</v>
      </c>
      <c r="J55" s="19">
        <v>198000</v>
      </c>
      <c r="K55" s="5">
        <f t="shared" si="0"/>
        <v>0.9</v>
      </c>
      <c r="L55" s="20">
        <v>22000</v>
      </c>
      <c r="M55" s="1">
        <f t="shared" si="1"/>
        <v>220000</v>
      </c>
      <c r="N55" s="12" t="s">
        <v>89</v>
      </c>
      <c r="O55" s="14" t="s">
        <v>34</v>
      </c>
    </row>
    <row r="56" spans="1:15" ht="99">
      <c r="A56" s="12">
        <v>53</v>
      </c>
      <c r="B56" s="31" t="s">
        <v>72</v>
      </c>
      <c r="C56" s="12" t="s">
        <v>48</v>
      </c>
      <c r="D56" s="12">
        <v>4.0999999999999996</v>
      </c>
      <c r="E56" s="18" t="s">
        <v>74</v>
      </c>
      <c r="F56" s="18" t="s">
        <v>73</v>
      </c>
      <c r="G56" s="18" t="s">
        <v>92</v>
      </c>
      <c r="H56" s="12" t="s">
        <v>75</v>
      </c>
      <c r="I56" s="12" t="s">
        <v>76</v>
      </c>
      <c r="J56" s="19">
        <v>195236.77</v>
      </c>
      <c r="K56" s="5">
        <f t="shared" si="0"/>
        <v>0.8999999769510636</v>
      </c>
      <c r="L56" s="20">
        <v>21692.98</v>
      </c>
      <c r="M56" s="1">
        <f t="shared" si="1"/>
        <v>216929.75</v>
      </c>
      <c r="N56" s="12" t="s">
        <v>91</v>
      </c>
      <c r="O56" s="14" t="s">
        <v>34</v>
      </c>
    </row>
    <row r="57" spans="1:15" ht="99.75" customHeight="1">
      <c r="A57" s="12">
        <v>54</v>
      </c>
      <c r="B57" s="31" t="s">
        <v>100</v>
      </c>
      <c r="C57" s="12" t="s">
        <v>48</v>
      </c>
      <c r="D57" s="12">
        <v>4.0999999999999996</v>
      </c>
      <c r="E57" s="18" t="s">
        <v>101</v>
      </c>
      <c r="F57" s="18" t="s">
        <v>116</v>
      </c>
      <c r="G57" s="18" t="s">
        <v>138</v>
      </c>
      <c r="H57" s="11" t="s">
        <v>102</v>
      </c>
      <c r="I57" s="11" t="s">
        <v>103</v>
      </c>
      <c r="J57" s="22">
        <v>197931.3</v>
      </c>
      <c r="K57" s="5">
        <f t="shared" si="0"/>
        <v>0.89976420723034189</v>
      </c>
      <c r="L57" s="23">
        <v>22050</v>
      </c>
      <c r="M57" s="1">
        <f t="shared" si="1"/>
        <v>219981.3</v>
      </c>
      <c r="N57" s="12" t="s">
        <v>117</v>
      </c>
      <c r="O57" s="14" t="s">
        <v>34</v>
      </c>
    </row>
    <row r="58" spans="1:15" ht="112.15" customHeight="1">
      <c r="A58" s="12">
        <v>55</v>
      </c>
      <c r="B58" s="31" t="s">
        <v>109</v>
      </c>
      <c r="C58" s="12" t="s">
        <v>48</v>
      </c>
      <c r="D58" s="12">
        <v>4.0999999999999996</v>
      </c>
      <c r="E58" s="18" t="s">
        <v>111</v>
      </c>
      <c r="F58" s="18" t="s">
        <v>110</v>
      </c>
      <c r="G58" s="18" t="s">
        <v>141</v>
      </c>
      <c r="H58" s="11" t="s">
        <v>107</v>
      </c>
      <c r="I58" s="11" t="s">
        <v>112</v>
      </c>
      <c r="J58" s="22">
        <v>193408</v>
      </c>
      <c r="K58" s="5">
        <f t="shared" si="0"/>
        <v>0.88500045758213597</v>
      </c>
      <c r="L58" s="23">
        <v>25132</v>
      </c>
      <c r="M58" s="1">
        <f t="shared" si="1"/>
        <v>218540</v>
      </c>
      <c r="N58" s="12" t="s">
        <v>89</v>
      </c>
      <c r="O58" s="14" t="s">
        <v>34</v>
      </c>
    </row>
    <row r="59" spans="1:15" ht="251.25" customHeight="1">
      <c r="A59" s="12">
        <v>56</v>
      </c>
      <c r="B59" s="31" t="s">
        <v>461</v>
      </c>
      <c r="C59" s="12" t="s">
        <v>433</v>
      </c>
      <c r="D59" s="12">
        <v>4.0999999999999996</v>
      </c>
      <c r="E59" s="18" t="s">
        <v>462</v>
      </c>
      <c r="F59" s="18" t="s">
        <v>460</v>
      </c>
      <c r="G59" s="18" t="s">
        <v>495</v>
      </c>
      <c r="H59" s="11" t="s">
        <v>463</v>
      </c>
      <c r="I59" s="11" t="s">
        <v>464</v>
      </c>
      <c r="J59" s="22">
        <v>1291911</v>
      </c>
      <c r="K59" s="5">
        <f t="shared" si="0"/>
        <v>0.897390372949735</v>
      </c>
      <c r="L59" s="23">
        <v>147720</v>
      </c>
      <c r="M59" s="1">
        <f t="shared" si="1"/>
        <v>1439631</v>
      </c>
      <c r="N59" s="12" t="s">
        <v>377</v>
      </c>
      <c r="O59" s="14" t="s">
        <v>219</v>
      </c>
    </row>
    <row r="60" spans="1:15" ht="152.25" customHeight="1">
      <c r="A60" s="12">
        <v>57</v>
      </c>
      <c r="B60" s="31" t="s">
        <v>466</v>
      </c>
      <c r="C60" s="12" t="s">
        <v>433</v>
      </c>
      <c r="D60" s="12">
        <v>4.0999999999999996</v>
      </c>
      <c r="E60" s="18" t="s">
        <v>467</v>
      </c>
      <c r="F60" s="18" t="s">
        <v>465</v>
      </c>
      <c r="G60" s="18" t="s">
        <v>496</v>
      </c>
      <c r="H60" s="11" t="s">
        <v>439</v>
      </c>
      <c r="I60" s="11" t="s">
        <v>440</v>
      </c>
      <c r="J60" s="22">
        <v>1280770.75</v>
      </c>
      <c r="K60" s="5">
        <f t="shared" si="0"/>
        <v>0.55993512036429594</v>
      </c>
      <c r="L60" s="23">
        <v>1006584.88</v>
      </c>
      <c r="M60" s="1">
        <f t="shared" si="1"/>
        <v>2287355.63</v>
      </c>
      <c r="N60" s="12" t="s">
        <v>377</v>
      </c>
      <c r="O60" s="14" t="s">
        <v>219</v>
      </c>
    </row>
    <row r="61" spans="1:15" ht="226.5" customHeight="1">
      <c r="A61" s="12">
        <v>58</v>
      </c>
      <c r="B61" s="31" t="s">
        <v>468</v>
      </c>
      <c r="C61" s="12" t="s">
        <v>433</v>
      </c>
      <c r="D61" s="12">
        <v>4.0999999999999996</v>
      </c>
      <c r="E61" s="18" t="s">
        <v>470</v>
      </c>
      <c r="F61" s="18" t="s">
        <v>469</v>
      </c>
      <c r="G61" s="18" t="s">
        <v>498</v>
      </c>
      <c r="H61" s="11" t="s">
        <v>471</v>
      </c>
      <c r="I61" s="11" t="s">
        <v>472</v>
      </c>
      <c r="J61" s="22">
        <v>1278834.74</v>
      </c>
      <c r="K61" s="5">
        <f t="shared" si="0"/>
        <v>0.82498734135568941</v>
      </c>
      <c r="L61" s="23">
        <v>271291.76</v>
      </c>
      <c r="M61" s="1">
        <f t="shared" si="1"/>
        <v>1550126.5</v>
      </c>
      <c r="N61" s="12" t="s">
        <v>497</v>
      </c>
      <c r="O61" s="14" t="s">
        <v>219</v>
      </c>
    </row>
    <row r="62" spans="1:15" ht="203.25" customHeight="1">
      <c r="A62" s="12">
        <v>59</v>
      </c>
      <c r="B62" s="38" t="s">
        <v>157</v>
      </c>
      <c r="C62" s="12" t="s">
        <v>48</v>
      </c>
      <c r="D62" s="12">
        <v>4.2</v>
      </c>
      <c r="E62" s="18" t="s">
        <v>159</v>
      </c>
      <c r="F62" s="18" t="s">
        <v>158</v>
      </c>
      <c r="G62" s="18" t="s">
        <v>169</v>
      </c>
      <c r="H62" s="11" t="s">
        <v>160</v>
      </c>
      <c r="I62" s="11" t="s">
        <v>161</v>
      </c>
      <c r="J62" s="22">
        <v>216916</v>
      </c>
      <c r="K62" s="5">
        <f t="shared" si="0"/>
        <v>0.89963337148924172</v>
      </c>
      <c r="L62" s="23">
        <v>24200</v>
      </c>
      <c r="M62" s="1">
        <f t="shared" si="1"/>
        <v>241116</v>
      </c>
      <c r="N62" s="12" t="s">
        <v>117</v>
      </c>
      <c r="O62" s="14" t="s">
        <v>34</v>
      </c>
    </row>
    <row r="63" spans="1:15" ht="138.75" customHeight="1">
      <c r="A63" s="12">
        <v>60</v>
      </c>
      <c r="B63" s="38" t="s">
        <v>254</v>
      </c>
      <c r="C63" s="12" t="s">
        <v>48</v>
      </c>
      <c r="D63" s="12">
        <v>4.2</v>
      </c>
      <c r="E63" s="21" t="s">
        <v>256</v>
      </c>
      <c r="F63" s="18" t="s">
        <v>255</v>
      </c>
      <c r="G63" s="18" t="s">
        <v>294</v>
      </c>
      <c r="H63" s="11" t="s">
        <v>257</v>
      </c>
      <c r="I63" s="11" t="s">
        <v>258</v>
      </c>
      <c r="J63" s="22">
        <v>299999.90000000002</v>
      </c>
      <c r="K63" s="5">
        <f t="shared" si="0"/>
        <v>0.89999978999997898</v>
      </c>
      <c r="L63" s="23">
        <v>33333.4</v>
      </c>
      <c r="M63" s="1">
        <f t="shared" si="1"/>
        <v>333333.30000000005</v>
      </c>
      <c r="N63" s="14" t="s">
        <v>293</v>
      </c>
      <c r="O63" s="14" t="s">
        <v>219</v>
      </c>
    </row>
    <row r="64" spans="1:15" ht="215.25" customHeight="1">
      <c r="A64" s="12">
        <v>61</v>
      </c>
      <c r="B64" s="38" t="s">
        <v>259</v>
      </c>
      <c r="C64" s="12" t="s">
        <v>48</v>
      </c>
      <c r="D64" s="12">
        <v>4.2</v>
      </c>
      <c r="E64" s="24" t="s">
        <v>261</v>
      </c>
      <c r="F64" s="18" t="s">
        <v>260</v>
      </c>
      <c r="G64" s="18" t="s">
        <v>296</v>
      </c>
      <c r="H64" s="11" t="s">
        <v>262</v>
      </c>
      <c r="I64" s="11" t="s">
        <v>263</v>
      </c>
      <c r="J64" s="22">
        <v>293872</v>
      </c>
      <c r="K64" s="5">
        <f t="shared" si="0"/>
        <v>0.89999846872368117</v>
      </c>
      <c r="L64" s="23">
        <v>32653</v>
      </c>
      <c r="M64" s="1">
        <f t="shared" si="1"/>
        <v>326525</v>
      </c>
      <c r="N64" s="14" t="s">
        <v>295</v>
      </c>
      <c r="O64" s="14" t="s">
        <v>219</v>
      </c>
    </row>
    <row r="65" spans="1:15" ht="134.25" customHeight="1">
      <c r="A65" s="12">
        <v>62</v>
      </c>
      <c r="B65" s="38" t="s">
        <v>264</v>
      </c>
      <c r="C65" s="12" t="s">
        <v>48</v>
      </c>
      <c r="D65" s="12">
        <v>4.2</v>
      </c>
      <c r="E65" s="24" t="s">
        <v>266</v>
      </c>
      <c r="F65" s="18" t="s">
        <v>265</v>
      </c>
      <c r="G65" s="18" t="s">
        <v>305</v>
      </c>
      <c r="H65" s="11" t="s">
        <v>267</v>
      </c>
      <c r="I65" s="11" t="s">
        <v>268</v>
      </c>
      <c r="J65" s="22">
        <v>261515.49</v>
      </c>
      <c r="K65" s="5">
        <f t="shared" si="0"/>
        <v>0.88795156410958209</v>
      </c>
      <c r="L65" s="23">
        <v>33000</v>
      </c>
      <c r="M65" s="1">
        <f t="shared" si="1"/>
        <v>294515.49</v>
      </c>
      <c r="N65" s="14" t="s">
        <v>209</v>
      </c>
      <c r="O65" s="14" t="s">
        <v>219</v>
      </c>
    </row>
    <row r="66" spans="1:15" ht="132">
      <c r="A66" s="12">
        <v>63</v>
      </c>
      <c r="B66" s="38" t="s">
        <v>162</v>
      </c>
      <c r="C66" s="12" t="s">
        <v>48</v>
      </c>
      <c r="D66" s="12">
        <v>4.2</v>
      </c>
      <c r="E66" s="18" t="s">
        <v>164</v>
      </c>
      <c r="F66" s="18" t="s">
        <v>163</v>
      </c>
      <c r="G66" s="18" t="s">
        <v>171</v>
      </c>
      <c r="H66" s="11" t="s">
        <v>165</v>
      </c>
      <c r="I66" s="11" t="s">
        <v>166</v>
      </c>
      <c r="J66" s="22">
        <v>252833.47</v>
      </c>
      <c r="K66" s="5">
        <f t="shared" si="0"/>
        <v>0.88454816015773108</v>
      </c>
      <c r="L66" s="23">
        <v>33000</v>
      </c>
      <c r="M66" s="1">
        <f t="shared" si="1"/>
        <v>285833.46999999997</v>
      </c>
      <c r="N66" s="12" t="s">
        <v>170</v>
      </c>
      <c r="O66" s="14" t="s">
        <v>34</v>
      </c>
    </row>
    <row r="67" spans="1:15" ht="181.5">
      <c r="A67" s="11">
        <v>64</v>
      </c>
      <c r="B67" s="31" t="s">
        <v>184</v>
      </c>
      <c r="C67" s="12" t="s">
        <v>48</v>
      </c>
      <c r="D67" s="12">
        <v>4.0999999999999996</v>
      </c>
      <c r="E67" s="18" t="s">
        <v>186</v>
      </c>
      <c r="F67" s="25" t="s">
        <v>185</v>
      </c>
      <c r="G67" s="18" t="s">
        <v>204</v>
      </c>
      <c r="H67" s="12" t="s">
        <v>187</v>
      </c>
      <c r="I67" s="12" t="s">
        <v>188</v>
      </c>
      <c r="J67" s="20">
        <v>179650</v>
      </c>
      <c r="K67" s="5">
        <f t="shared" si="0"/>
        <v>0.85081695477148944</v>
      </c>
      <c r="L67" s="23">
        <f>M67-J67</f>
        <v>31500</v>
      </c>
      <c r="M67" s="1">
        <v>211150</v>
      </c>
      <c r="N67" s="12" t="s">
        <v>205</v>
      </c>
      <c r="O67" s="14" t="s">
        <v>34</v>
      </c>
    </row>
    <row r="68" spans="1:15" ht="115.5">
      <c r="A68" s="11">
        <v>65</v>
      </c>
      <c r="B68" s="31" t="s">
        <v>189</v>
      </c>
      <c r="C68" s="12" t="s">
        <v>48</v>
      </c>
      <c r="D68" s="12">
        <v>4.2</v>
      </c>
      <c r="E68" s="18" t="s">
        <v>191</v>
      </c>
      <c r="F68" s="18" t="s">
        <v>190</v>
      </c>
      <c r="G68" s="18" t="s">
        <v>210</v>
      </c>
      <c r="H68" s="12" t="s">
        <v>192</v>
      </c>
      <c r="I68" s="12" t="s">
        <v>193</v>
      </c>
      <c r="J68" s="20">
        <v>297000</v>
      </c>
      <c r="K68" s="5">
        <f t="shared" si="0"/>
        <v>0.9</v>
      </c>
      <c r="L68" s="20">
        <f>M68-J68</f>
        <v>33000</v>
      </c>
      <c r="M68" s="20">
        <v>330000</v>
      </c>
      <c r="N68" s="14" t="s">
        <v>209</v>
      </c>
      <c r="O68" s="14" t="s">
        <v>34</v>
      </c>
    </row>
    <row r="69" spans="1:15" ht="115.5">
      <c r="A69" s="11">
        <v>66</v>
      </c>
      <c r="B69" s="31" t="s">
        <v>194</v>
      </c>
      <c r="C69" s="12" t="s">
        <v>48</v>
      </c>
      <c r="D69" s="12">
        <v>4.2</v>
      </c>
      <c r="E69" s="18" t="s">
        <v>196</v>
      </c>
      <c r="F69" s="18" t="s">
        <v>195</v>
      </c>
      <c r="G69" s="18" t="s">
        <v>208</v>
      </c>
      <c r="H69" s="12" t="s">
        <v>197</v>
      </c>
      <c r="I69" s="12" t="s">
        <v>198</v>
      </c>
      <c r="J69" s="20">
        <v>264702</v>
      </c>
      <c r="K69" s="5">
        <f t="shared" si="0"/>
        <v>0.899939823141232</v>
      </c>
      <c r="L69" s="20">
        <f>M69-J69</f>
        <v>29431</v>
      </c>
      <c r="M69" s="20">
        <v>294133</v>
      </c>
      <c r="N69" s="14" t="s">
        <v>423</v>
      </c>
      <c r="O69" s="14" t="s">
        <v>34</v>
      </c>
    </row>
    <row r="70" spans="1:15" ht="214.5">
      <c r="A70" s="11">
        <v>67</v>
      </c>
      <c r="B70" s="31" t="s">
        <v>416</v>
      </c>
      <c r="C70" s="12" t="s">
        <v>48</v>
      </c>
      <c r="D70" s="12">
        <v>4.2</v>
      </c>
      <c r="E70" s="18" t="s">
        <v>415</v>
      </c>
      <c r="F70" s="18" t="s">
        <v>414</v>
      </c>
      <c r="G70" s="18" t="s">
        <v>422</v>
      </c>
      <c r="H70" s="12" t="s">
        <v>412</v>
      </c>
      <c r="I70" s="12" t="s">
        <v>413</v>
      </c>
      <c r="J70" s="20">
        <v>292500</v>
      </c>
      <c r="K70" s="5">
        <f>J70/M70</f>
        <v>0.9</v>
      </c>
      <c r="L70" s="20">
        <v>32500</v>
      </c>
      <c r="M70" s="20">
        <f>J70+L70</f>
        <v>325000</v>
      </c>
      <c r="N70" s="14" t="s">
        <v>424</v>
      </c>
      <c r="O70" s="14" t="s">
        <v>219</v>
      </c>
    </row>
    <row r="71" spans="1:15" ht="115.5">
      <c r="A71" s="11">
        <v>68</v>
      </c>
      <c r="B71" s="31" t="s">
        <v>326</v>
      </c>
      <c r="C71" s="12" t="s">
        <v>48</v>
      </c>
      <c r="D71" s="12">
        <v>4.2</v>
      </c>
      <c r="E71" s="18" t="s">
        <v>350</v>
      </c>
      <c r="F71" s="18" t="s">
        <v>327</v>
      </c>
      <c r="G71" s="18" t="s">
        <v>397</v>
      </c>
      <c r="H71" s="12" t="s">
        <v>351</v>
      </c>
      <c r="I71" s="12"/>
      <c r="J71" s="20">
        <v>300000</v>
      </c>
      <c r="K71" s="5">
        <f>J71/M71</f>
        <v>0.7085799585244531</v>
      </c>
      <c r="L71" s="20">
        <v>123382</v>
      </c>
      <c r="M71" s="20">
        <f>J71+L71</f>
        <v>423382</v>
      </c>
      <c r="N71" s="14" t="s">
        <v>396</v>
      </c>
      <c r="O71" s="14" t="s">
        <v>219</v>
      </c>
    </row>
    <row r="72" spans="1:15" ht="165">
      <c r="A72" s="11">
        <v>69</v>
      </c>
      <c r="B72" s="31" t="s">
        <v>199</v>
      </c>
      <c r="C72" s="12" t="s">
        <v>48</v>
      </c>
      <c r="D72" s="12">
        <v>4.3</v>
      </c>
      <c r="E72" s="18" t="s">
        <v>201</v>
      </c>
      <c r="F72" s="18" t="s">
        <v>200</v>
      </c>
      <c r="G72" s="18" t="s">
        <v>212</v>
      </c>
      <c r="H72" s="12" t="s">
        <v>202</v>
      </c>
      <c r="I72" s="12" t="s">
        <v>203</v>
      </c>
      <c r="J72" s="20">
        <v>297000</v>
      </c>
      <c r="K72" s="5">
        <f t="shared" si="0"/>
        <v>0.9</v>
      </c>
      <c r="L72" s="20">
        <f>M72-J72</f>
        <v>33000</v>
      </c>
      <c r="M72" s="20">
        <v>330000</v>
      </c>
      <c r="N72" s="14" t="s">
        <v>211</v>
      </c>
      <c r="O72" s="14" t="s">
        <v>34</v>
      </c>
    </row>
    <row r="73" spans="1:15" ht="150">
      <c r="A73" s="13">
        <v>70</v>
      </c>
      <c r="B73" s="31" t="s">
        <v>269</v>
      </c>
      <c r="C73" s="12" t="s">
        <v>48</v>
      </c>
      <c r="D73" s="12">
        <v>4.3</v>
      </c>
      <c r="E73" s="21" t="s">
        <v>271</v>
      </c>
      <c r="F73" s="26" t="s">
        <v>270</v>
      </c>
      <c r="G73" s="21" t="s">
        <v>298</v>
      </c>
      <c r="H73" s="13" t="s">
        <v>272</v>
      </c>
      <c r="I73" s="13" t="s">
        <v>273</v>
      </c>
      <c r="J73" s="27">
        <v>188402</v>
      </c>
      <c r="K73" s="5">
        <f t="shared" si="0"/>
        <v>0.89899317650427069</v>
      </c>
      <c r="L73" s="27">
        <v>21168</v>
      </c>
      <c r="M73" s="27">
        <f>J73+L73</f>
        <v>209570</v>
      </c>
      <c r="N73" s="13" t="s">
        <v>297</v>
      </c>
      <c r="O73" s="28" t="s">
        <v>219</v>
      </c>
    </row>
    <row r="74" spans="1:15" ht="120">
      <c r="A74" s="13">
        <v>71</v>
      </c>
      <c r="B74" s="31" t="s">
        <v>274</v>
      </c>
      <c r="C74" s="12" t="s">
        <v>48</v>
      </c>
      <c r="D74" s="12">
        <v>4.3</v>
      </c>
      <c r="E74" s="21" t="s">
        <v>276</v>
      </c>
      <c r="F74" s="21" t="s">
        <v>275</v>
      </c>
      <c r="G74" s="21" t="s">
        <v>300</v>
      </c>
      <c r="H74" s="13" t="s">
        <v>277</v>
      </c>
      <c r="I74" s="13" t="s">
        <v>278</v>
      </c>
      <c r="J74" s="27">
        <v>299700</v>
      </c>
      <c r="K74" s="5">
        <f t="shared" si="0"/>
        <v>0.9</v>
      </c>
      <c r="L74" s="27">
        <v>33300</v>
      </c>
      <c r="M74" s="27">
        <f t="shared" ref="M74:M79" si="4">J74+L74</f>
        <v>333000</v>
      </c>
      <c r="N74" s="13" t="s">
        <v>299</v>
      </c>
      <c r="O74" s="28" t="s">
        <v>219</v>
      </c>
    </row>
    <row r="75" spans="1:15" ht="135">
      <c r="A75" s="13">
        <v>72</v>
      </c>
      <c r="B75" s="31" t="s">
        <v>279</v>
      </c>
      <c r="C75" s="12" t="s">
        <v>48</v>
      </c>
      <c r="D75" s="12">
        <v>4.3</v>
      </c>
      <c r="E75" s="21" t="s">
        <v>281</v>
      </c>
      <c r="F75" s="21" t="s">
        <v>280</v>
      </c>
      <c r="G75" s="21" t="s">
        <v>302</v>
      </c>
      <c r="H75" s="13" t="s">
        <v>282</v>
      </c>
      <c r="I75" s="13" t="s">
        <v>283</v>
      </c>
      <c r="J75" s="27">
        <v>296998</v>
      </c>
      <c r="K75" s="5">
        <f t="shared" si="0"/>
        <v>0.89999393939393935</v>
      </c>
      <c r="L75" s="27">
        <v>33002</v>
      </c>
      <c r="M75" s="27">
        <f t="shared" si="4"/>
        <v>330000</v>
      </c>
      <c r="N75" s="28" t="s">
        <v>301</v>
      </c>
      <c r="O75" s="28" t="s">
        <v>219</v>
      </c>
    </row>
    <row r="76" spans="1:15" ht="60">
      <c r="A76" s="13">
        <v>73</v>
      </c>
      <c r="B76" s="31" t="s">
        <v>284</v>
      </c>
      <c r="C76" s="12" t="s">
        <v>48</v>
      </c>
      <c r="D76" s="12">
        <v>4.3</v>
      </c>
      <c r="E76" s="21" t="s">
        <v>286</v>
      </c>
      <c r="F76" s="21" t="s">
        <v>285</v>
      </c>
      <c r="G76" s="21" t="s">
        <v>304</v>
      </c>
      <c r="H76" s="13" t="s">
        <v>287</v>
      </c>
      <c r="I76" s="13" t="s">
        <v>288</v>
      </c>
      <c r="J76" s="27">
        <v>297000</v>
      </c>
      <c r="K76" s="5">
        <f t="shared" si="0"/>
        <v>0.9</v>
      </c>
      <c r="L76" s="27">
        <v>33000</v>
      </c>
      <c r="M76" s="27">
        <f t="shared" si="4"/>
        <v>330000</v>
      </c>
      <c r="N76" s="28" t="s">
        <v>303</v>
      </c>
      <c r="O76" s="28" t="s">
        <v>219</v>
      </c>
    </row>
    <row r="77" spans="1:15" ht="75">
      <c r="A77" s="13">
        <v>74</v>
      </c>
      <c r="B77" s="31" t="s">
        <v>325</v>
      </c>
      <c r="C77" s="12" t="s">
        <v>48</v>
      </c>
      <c r="D77" s="12">
        <v>4.3</v>
      </c>
      <c r="E77" s="21" t="s">
        <v>349</v>
      </c>
      <c r="F77" s="21" t="s">
        <v>324</v>
      </c>
      <c r="G77" s="21" t="s">
        <v>399</v>
      </c>
      <c r="H77" s="13" t="s">
        <v>347</v>
      </c>
      <c r="I77" s="13" t="s">
        <v>348</v>
      </c>
      <c r="J77" s="27">
        <v>297000</v>
      </c>
      <c r="K77" s="5">
        <f t="shared" si="0"/>
        <v>0.9</v>
      </c>
      <c r="L77" s="27">
        <v>33000</v>
      </c>
      <c r="M77" s="27">
        <f t="shared" si="4"/>
        <v>330000</v>
      </c>
      <c r="N77" s="28" t="s">
        <v>398</v>
      </c>
      <c r="O77" s="28" t="s">
        <v>219</v>
      </c>
    </row>
    <row r="78" spans="1:15" ht="90">
      <c r="A78" s="30">
        <v>75</v>
      </c>
      <c r="B78" s="31" t="s">
        <v>425</v>
      </c>
      <c r="C78" s="31" t="s">
        <v>48</v>
      </c>
      <c r="D78" s="31">
        <v>4.3</v>
      </c>
      <c r="E78" s="33" t="s">
        <v>478</v>
      </c>
      <c r="F78" s="33" t="s">
        <v>473</v>
      </c>
      <c r="G78" s="33" t="s">
        <v>500</v>
      </c>
      <c r="H78" s="30" t="s">
        <v>474</v>
      </c>
      <c r="I78" s="30" t="s">
        <v>475</v>
      </c>
      <c r="J78" s="32">
        <v>293562.84999999998</v>
      </c>
      <c r="K78" s="5">
        <f t="shared" si="0"/>
        <v>0.89999832915135758</v>
      </c>
      <c r="L78" s="32">
        <v>32618.7</v>
      </c>
      <c r="M78" s="32">
        <f t="shared" si="4"/>
        <v>326181.55</v>
      </c>
      <c r="N78" s="30" t="s">
        <v>499</v>
      </c>
      <c r="O78" s="34" t="s">
        <v>219</v>
      </c>
    </row>
    <row r="79" spans="1:15" ht="86.25" customHeight="1">
      <c r="A79" s="30">
        <v>76</v>
      </c>
      <c r="B79" s="31" t="s">
        <v>426</v>
      </c>
      <c r="C79" s="31" t="s">
        <v>48</v>
      </c>
      <c r="D79" s="31">
        <v>4.3</v>
      </c>
      <c r="E79" s="33" t="s">
        <v>477</v>
      </c>
      <c r="F79" s="33" t="s">
        <v>476</v>
      </c>
      <c r="G79" s="33" t="s">
        <v>502</v>
      </c>
      <c r="H79" s="30" t="s">
        <v>479</v>
      </c>
      <c r="I79" s="30" t="s">
        <v>480</v>
      </c>
      <c r="J79" s="32">
        <v>297000</v>
      </c>
      <c r="K79" s="5">
        <f t="shared" si="0"/>
        <v>0.9</v>
      </c>
      <c r="L79" s="32">
        <v>33000</v>
      </c>
      <c r="M79" s="32">
        <f t="shared" si="4"/>
        <v>330000</v>
      </c>
      <c r="N79" s="30" t="s">
        <v>501</v>
      </c>
      <c r="O79" s="34" t="s">
        <v>219</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2021-08-05T12:21:45Z</dcterms:modified>
</cp:coreProperties>
</file>