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100" activeTab="3"/>
  </bookViews>
  <sheets>
    <sheet name="4 Results" sheetId="4" r:id="rId1"/>
    <sheet name="3 Input Financial statement" sheetId="3" r:id="rId2"/>
    <sheet name="2_Sample Financial Statement" sheetId="2" r:id="rId3"/>
    <sheet name="1_Introduction"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<sst xmlns="http://schemas.openxmlformats.org/spreadsheetml/2006/main" count="92" uniqueCount="89">
  <si>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</si>
  <si>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</si>
  <si>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</si>
  <si>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1 Introduction: Disclaimer: This tool has to be filled in by lead partners and project partners in order to self-assess their financial capacity for implementing regular projects funded by the Interreg NEXT Romania - Republic of Moldova Programme.  If the terms and expressions are not familiar, please consult with your accountant. The obligation to provide this tool does not apply to public authorities.</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</si>
  <si>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</si>
  <si>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</si>
  <si>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</si>
  <si>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</si>
  <si>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</si>
  <si>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</si>
  <si>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</si>
  <si>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</si>
  <si>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</si>
  <si>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</si>
  <si>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</si>
  <si>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</si>
  <si>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</si>
  <si>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</si>
  <si>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</si>
  <si>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</si>
  <si>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</si>
  <si>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</si>
  <si>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</si>
  <si>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</si>
  <si>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</si>
  <si>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</si>
  <si>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</si>
  <si>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</si>
  <si>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</si>
  <si>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</si>
  <si>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</si>
  <si>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</si>
  <si>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</si>
  <si>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</si>
  <si>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</si>
  <si>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</si>
  <si>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</si>
  <si>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</si>
  <si>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</si>
  <si>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</si>
  <si>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</si>
  <si>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</si>
  <si>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</si>
  <si>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</si>
  <si>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</si>
  <si>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</si>
  <si>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</si>
  <si>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</si>
  <si>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</si>
  <si>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</si>
  <si>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</si>
  <si>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</si>
  <si>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</si>
  <si>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</si>
  <si>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</si>
  <si>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</si>
  <si>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</si>
  <si>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</si>
  <si>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</si>
  <si>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</si>
  <si>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</si>
  <si>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</si>
  <si>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</si>
  <si>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ANNEX 5 - Financial Capacity Self assessment for lead partner and project partners
RESULTS </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</si>
  <si>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</si>
  <si>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</si>
  <si>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</si>
  <si>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</si>
  <si>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</si>
  <si>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</si>
  <si>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</si>
  <si>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</si>
  <si>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</si>
  <si>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</si>
  <si>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</si>
  <si>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</si>
  <si>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</si>
  <si>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</si>
  <si>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</si>
  <si>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</si>
  <si>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</si>
  <si>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</si>
  <si>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</si>
  <si>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</si>
  <si>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</si>
  <si>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</si>
  <si>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</si>
  <si>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t>
  </si>
  <si>
    <t>for lead partner and project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</si>
</sst>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3">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15" fillId="0" borderId="0" xfId="0" applyFont="1" applyAlignment="1" applyProtection="1">
      <alignment horizontal="left" vertical="center" wrapText="1" readingOrder="1"/>
    </xf>
    <xf numFmtId="0" fontId="5" fillId="0" borderId="0" xfId="0" applyFont="1" applyAlignment="1">
      <alignment horizontal="center" wrapText="1"/>
    </xf>
    <xf numFmtId="0" fontId="5" fillId="0" borderId="0" xfId="0" applyFont="1" applyAlignment="1">
      <alignment horizontal="center"/>
    </xf>
    <xf numFmtId="0" fontId="1" fillId="0" borderId="0" xfId="0" applyFont="1" applyAlignment="1">
      <alignment wrapText="1"/>
    </xf>
    <xf numFmtId="0" fontId="0" fillId="0" borderId="0" xfId="0" applyFont="1" applyAlignment="1">
      <alignment horizontal="center" wrapText="1"/>
    </xf>
  </cellXfs>
  <cellStyles count="1">
    <cellStyle name="Normal" xfId="0" builtinId="0"/>
  </cellStyles>
  <dxfs count="9">
    <dxf>
      <fill>
        <patternFill patternType="solid">
          <fgColor rgb="FFFFFFCC"/>
          <bgColor rgb="FFFFFFCC"/>
        </patternFill>
      </fill>
    </dxf>
    <dxf>
      <fill>
        <patternFill patternType="solid">
          <fgColor rgb="FFFFFFCC"/>
          <bgColor rgb="FFFFFFCC"/>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2743200</xdr:colOff>
      <xdr:row>1</xdr:row>
      <xdr:rowOff>885825</xdr:rowOff>
    </xdr:to>
    <xdr:pic>
      <xdr:nvPicPr>
        <xdr:cNvPr id="3" name="Picture 2" descr="U:\Work 2011\Programe CTE  2007-2013\NEXT\ROMD\MIV\Interreg NEXT România - Republica Moldova-20211202T071854Z-001\Interreg NEXT România - Republica Moldova\English\Interreg Logo NEXT Romania - Republica Moldova CMYK Color-0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743200"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2095500</xdr:colOff>
      <xdr:row>1</xdr:row>
      <xdr:rowOff>885825</xdr:rowOff>
    </xdr:to>
    <xdr:pic>
      <xdr:nvPicPr>
        <xdr:cNvPr id="3" name="Picture 2" descr="U:\Work 2011\Programe CTE  2007-2013\NEXT\ROMD\MIV\Interreg NEXT România - Republica Moldova-20211202T071854Z-001\Interreg NEXT România - Republica Moldova\English\Interreg Logo NEXT Romania - Republica Moldova CMYK Color-0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743200"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2085975</xdr:colOff>
      <xdr:row>1</xdr:row>
      <xdr:rowOff>885825</xdr:rowOff>
    </xdr:to>
    <xdr:pic>
      <xdr:nvPicPr>
        <xdr:cNvPr id="3" name="Picture 2" descr="U:\Work 2011\Programe CTE  2007-2013\NEXT\ROMD\MIV\Interreg NEXT România - Republica Moldova-20211202T071854Z-001\Interreg NEXT România - Republica Moldova\English\Interreg Logo NEXT Romania - Republica Moldova CMYK Color-0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743200" cy="885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2743200</xdr:colOff>
      <xdr:row>1</xdr:row>
      <xdr:rowOff>885825</xdr:rowOff>
    </xdr:to>
    <xdr:pic>
      <xdr:nvPicPr>
        <xdr:cNvPr id="3" name="Picture 2" descr="U:\Work 2011\Programe CTE  2007-2013\NEXT\ROMD\MIV\Interreg NEXT România - Republica Moldova-20211202T071854Z-001\Interreg NEXT România - Republica Moldova\English\Interreg Logo NEXT Romania - Republica Moldova CMYK Color-0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743200" cy="8858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G33" sqref="G33"/>
    </sheetView>
  </sheetViews>
  <sheetFormatPr defaultRowHeight="15" x14ac:dyDescent="0.25"/>
  <cols>
    <col min="1" max="1" width="100" customWidth="1"/>
    <col min="2" max="2" width="21.85546875" customWidth="1"/>
    <col min="3" max="3" width="18.140625" customWidth="1"/>
  </cols>
  <sheetData>
    <row r="2" spans="1:3" ht="81" customHeight="1" x14ac:dyDescent="0.25"/>
    <row r="3" spans="1:3" ht="18.75" x14ac:dyDescent="0.3">
      <c r="A3" s="72" t="s">
        <v>63</v>
      </c>
      <c r="B3" s="73"/>
      <c r="C3" s="73"/>
    </row>
    <row r="4" spans="1:3" ht="15.75" x14ac:dyDescent="0.25">
      <c r="A4" s="74" t="s">
        <v>64</v>
      </c>
      <c r="B4" s="75"/>
      <c r="C4" s="75"/>
    </row>
    <row r="5" spans="1:3" ht="16.5" thickBot="1" x14ac:dyDescent="0.3">
      <c r="A5" s="48"/>
      <c r="B5" s="49"/>
      <c r="C5" s="49"/>
    </row>
    <row r="6" spans="1:3" ht="15.75" x14ac:dyDescent="0.25">
      <c r="A6" s="70" t="s">
        <v>65</v>
      </c>
      <c r="B6" s="50" t="s">
        <v>66</v>
      </c>
      <c r="C6" s="51" t="s">
        <v>67</v>
      </c>
    </row>
    <row r="7" spans="1:3" ht="16.5" thickBot="1" x14ac:dyDescent="0.3">
      <c r="A7" s="71"/>
      <c r="B7" s="52">
        <f>IF(B9=0,0,B8/B9)</f>
        <v>0</v>
      </c>
      <c r="C7" s="53" t="s">
        <v>68</v>
      </c>
    </row>
    <row r="8" spans="1:3" ht="15.75" x14ac:dyDescent="0.25">
      <c r="A8" s="54" t="s">
        <v>69</v>
      </c>
      <c r="B8" s="55">
        <f>IF('3 Input Financial statement'!C6=0,0,'3 Input Financial statement'!C6)</f>
        <v>100000</v>
      </c>
      <c r="C8" s="56"/>
    </row>
    <row r="9" spans="1:3" ht="15.75" x14ac:dyDescent="0.25">
      <c r="A9" s="57" t="s">
        <v>70</v>
      </c>
      <c r="B9" s="58">
        <f>IF('3 Input Financial statement'!E17=0,0,('3 Input Financial statement'!E17*('3 Input Financial statement'!C5/12)))</f>
        <v>0</v>
      </c>
      <c r="C9" s="56"/>
    </row>
    <row r="10" spans="1:3" ht="15.75" x14ac:dyDescent="0.25">
      <c r="A10" s="76" t="s">
        <v>71</v>
      </c>
      <c r="B10" s="77"/>
      <c r="C10" s="78"/>
    </row>
    <row r="11" spans="1:3" ht="16.5" thickBot="1" x14ac:dyDescent="0.3">
      <c r="A11" s="59" t="s">
        <v>72</v>
      </c>
      <c r="B11" s="60"/>
      <c r="C11" s="61"/>
    </row>
    <row r="12" spans="1:3" ht="15.75" x14ac:dyDescent="0.25">
      <c r="A12" s="48"/>
      <c r="B12" s="62"/>
      <c r="C12" s="49"/>
    </row>
    <row r="13" spans="1:3" ht="16.5" thickBot="1" x14ac:dyDescent="0.3">
      <c r="A13" s="48"/>
      <c r="B13" s="49"/>
      <c r="C13" s="49"/>
    </row>
    <row r="14" spans="1:3" ht="15.75" x14ac:dyDescent="0.25">
      <c r="A14" s="70" t="s">
        <v>73</v>
      </c>
      <c r="B14" s="63" t="s">
        <v>74</v>
      </c>
      <c r="C14" s="51" t="s">
        <v>67</v>
      </c>
    </row>
    <row r="15" spans="1:3" ht="16.5" thickBot="1" x14ac:dyDescent="0.3">
      <c r="A15" s="71"/>
      <c r="B15" s="52" t="str">
        <f>IF('3 Input Financial statement'!E19=0,"0.00",'4 Results'!B16/'4 Results'!B17)</f>
        <v>0.00</v>
      </c>
      <c r="C15" s="53" t="s">
        <v>75</v>
      </c>
    </row>
    <row r="16" spans="1:3" ht="15.75" x14ac:dyDescent="0.25">
      <c r="A16" s="54" t="s">
        <v>76</v>
      </c>
      <c r="B16" s="55">
        <f>(SUM('3 Input Financial statement'!E14:E15)*('3 Input Financial statement'!C5/12))</f>
        <v>0</v>
      </c>
      <c r="C16" s="56"/>
    </row>
    <row r="17" spans="1:3" ht="15.75" x14ac:dyDescent="0.25">
      <c r="A17" s="57" t="s">
        <v>77</v>
      </c>
      <c r="B17" s="58">
        <f>('3 Input Financial statement'!E19*('3 Input Financial statement'!C5/12))</f>
        <v>0</v>
      </c>
      <c r="C17" s="56"/>
    </row>
    <row r="18" spans="1:3" ht="15.75" x14ac:dyDescent="0.25">
      <c r="A18" s="64" t="s">
        <v>78</v>
      </c>
      <c r="B18" s="65"/>
      <c r="C18" s="56"/>
    </row>
    <row r="19" spans="1:3" ht="15.75" x14ac:dyDescent="0.25">
      <c r="A19" s="57" t="s">
        <v>79</v>
      </c>
      <c r="B19" s="66"/>
      <c r="C19" s="56"/>
    </row>
    <row r="20" spans="1:3" ht="16.5" thickBot="1" x14ac:dyDescent="0.3">
      <c r="A20" s="59"/>
      <c r="B20" s="67"/>
      <c r="C20" s="61"/>
    </row>
    <row r="21" spans="1:3" ht="16.5" thickBot="1" x14ac:dyDescent="0.3">
      <c r="A21" s="48"/>
      <c r="B21" s="49"/>
      <c r="C21" s="49"/>
    </row>
    <row r="22" spans="1:3" ht="15.75" x14ac:dyDescent="0.25">
      <c r="A22" s="70" t="s">
        <v>80</v>
      </c>
      <c r="B22" s="63" t="s">
        <v>81</v>
      </c>
      <c r="C22" s="51" t="s">
        <v>67</v>
      </c>
    </row>
    <row r="23" spans="1:3" ht="16.5" thickBot="1" x14ac:dyDescent="0.3">
      <c r="A23" s="71"/>
      <c r="B23" s="52">
        <f>IF(B24=0,0,B24/B25)</f>
        <v>0</v>
      </c>
      <c r="C23" s="53" t="s">
        <v>82</v>
      </c>
    </row>
    <row r="24" spans="1:3" ht="15.75" x14ac:dyDescent="0.25">
      <c r="A24" s="54" t="s">
        <v>83</v>
      </c>
      <c r="B24" s="55">
        <f>(SUM('3 Input Financial statement'!E18:E19)*('3 Input Financial statement'!C5/12))</f>
        <v>0</v>
      </c>
      <c r="C24" s="68"/>
    </row>
    <row r="25" spans="1:3" ht="15.75" x14ac:dyDescent="0.25">
      <c r="A25" s="57" t="s">
        <v>84</v>
      </c>
      <c r="B25" s="58">
        <f>('3 Input Financial statement'!E16*('3 Input Financial statement'!C5/12))</f>
        <v>0</v>
      </c>
      <c r="C25" s="56"/>
    </row>
    <row r="26" spans="1:3" ht="15.75" x14ac:dyDescent="0.25">
      <c r="A26" s="69" t="s">
        <v>85</v>
      </c>
      <c r="B26" s="66"/>
      <c r="C26" s="56"/>
    </row>
    <row r="27" spans="1:3" ht="16.5" thickBot="1" x14ac:dyDescent="0.3">
      <c r="A27" s="59" t="s">
        <v>86</v>
      </c>
      <c r="B27" s="60"/>
      <c r="C27" s="61"/>
    </row>
  </sheetData>
  <mergeCells count="6">
    <mergeCell ref="A22:A23"/>
    <mergeCell ref="A3:C3"/>
    <mergeCell ref="A4:C4"/>
    <mergeCell ref="A6:A7"/>
    <mergeCell ref="A10:C10"/>
    <mergeCell ref="A14:A15"/>
  </mergeCells>
  <conditionalFormatting sqref="B7">
    <cfRule type="expression" dxfId="8" priority="1">
      <formula>$B$7=0</formula>
    </cfRule>
    <cfRule type="expression" dxfId="7" priority="6">
      <formula>$B$7&gt;1</formula>
    </cfRule>
    <cfRule type="expression" dxfId="6" priority="7">
      <formula>$B$7&lt;=1</formula>
    </cfRule>
  </conditionalFormatting>
  <conditionalFormatting sqref="B15">
    <cfRule type="expression" dxfId="5" priority="4">
      <formula>$B$16/$B$17&lt;1</formula>
    </cfRule>
    <cfRule type="expression" dxfId="4" priority="5">
      <formula>$B$16/$B$17&gt;=1</formula>
    </cfRule>
  </conditionalFormatting>
  <conditionalFormatting sqref="B23">
    <cfRule type="expression" dxfId="3" priority="2">
      <formula>$B$24/$B$25&gt;0.8</formula>
    </cfRule>
    <cfRule type="expression" dxfId="2" priority="3">
      <formula>$B$24/$B$25&lt;=0.8</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I24" sqref="I24"/>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row r="3" spans="1:6" ht="15.75" x14ac:dyDescent="0.25">
      <c r="A3" s="79" t="s">
        <v>36</v>
      </c>
      <c r="B3" s="80"/>
      <c r="C3" s="80"/>
      <c r="D3" s="80"/>
      <c r="E3" s="81"/>
      <c r="F3" s="12"/>
    </row>
    <row r="4" spans="1:6" x14ac:dyDescent="0.25">
      <c r="A4" s="13"/>
      <c r="B4" s="14"/>
      <c r="C4" s="13"/>
      <c r="D4" s="13"/>
      <c r="E4" s="13"/>
      <c r="F4" s="12"/>
    </row>
    <row r="5" spans="1:6" ht="15.75" x14ac:dyDescent="0.25">
      <c r="A5" s="15" t="s">
        <v>37</v>
      </c>
      <c r="B5" s="16" t="s">
        <v>38</v>
      </c>
      <c r="C5" s="17">
        <v>12</v>
      </c>
      <c r="D5" s="18"/>
      <c r="E5" s="19"/>
      <c r="F5" s="20"/>
    </row>
    <row r="6" spans="1:6" ht="24" customHeight="1" x14ac:dyDescent="0.25">
      <c r="A6" s="15" t="s">
        <v>39</v>
      </c>
      <c r="B6" s="21" t="s">
        <v>40</v>
      </c>
      <c r="C6" s="22">
        <v>100000</v>
      </c>
      <c r="D6" s="18"/>
      <c r="E6" s="19"/>
      <c r="F6" s="20"/>
    </row>
    <row r="7" spans="1:6" ht="15.75" x14ac:dyDescent="0.25">
      <c r="A7" s="23"/>
      <c r="B7" s="24"/>
      <c r="C7" s="18"/>
      <c r="D7" s="18"/>
      <c r="E7" s="19"/>
      <c r="F7" s="20"/>
    </row>
    <row r="8" spans="1:6" ht="15.75" x14ac:dyDescent="0.25">
      <c r="A8" s="25">
        <v>3</v>
      </c>
      <c r="B8" s="16" t="s">
        <v>41</v>
      </c>
      <c r="C8" s="26"/>
      <c r="D8" s="27"/>
      <c r="E8" s="28" t="s">
        <v>42</v>
      </c>
      <c r="F8" s="12"/>
    </row>
    <row r="9" spans="1:6" ht="15.75" x14ac:dyDescent="0.25">
      <c r="A9" s="15" t="s">
        <v>43</v>
      </c>
      <c r="B9" s="29" t="s">
        <v>44</v>
      </c>
      <c r="C9" s="30"/>
      <c r="D9" s="30"/>
      <c r="E9" s="31">
        <v>1</v>
      </c>
      <c r="F9" s="12"/>
    </row>
    <row r="10" spans="1:6" ht="15.75" x14ac:dyDescent="0.25">
      <c r="A10" s="18"/>
      <c r="B10" s="24"/>
      <c r="C10" s="18"/>
      <c r="D10" s="18"/>
      <c r="E10" s="18"/>
      <c r="F10" s="12"/>
    </row>
    <row r="11" spans="1:6" ht="15.75" x14ac:dyDescent="0.25">
      <c r="A11" s="82" t="s">
        <v>45</v>
      </c>
      <c r="B11" s="83"/>
      <c r="C11" s="83"/>
      <c r="D11" s="83"/>
      <c r="E11" s="84"/>
      <c r="F11" s="85" t="s">
        <v>46</v>
      </c>
    </row>
    <row r="12" spans="1:6" ht="15.75" x14ac:dyDescent="0.25">
      <c r="A12" s="32"/>
      <c r="B12" s="33"/>
      <c r="C12" s="33"/>
      <c r="D12" s="34" t="str">
        <f>E8</f>
        <v>EUR</v>
      </c>
      <c r="E12" s="35" t="s">
        <v>42</v>
      </c>
      <c r="F12" s="86"/>
    </row>
    <row r="13" spans="1:6" ht="15.75" x14ac:dyDescent="0.25">
      <c r="A13" s="15" t="s">
        <v>47</v>
      </c>
      <c r="B13" s="16" t="s">
        <v>48</v>
      </c>
      <c r="C13" s="26"/>
      <c r="D13" s="36"/>
      <c r="E13" s="37">
        <f t="shared" ref="E13:E19" si="0">ROUND(D13/$E$9,2)</f>
        <v>0</v>
      </c>
      <c r="F13" s="38"/>
    </row>
    <row r="14" spans="1:6" ht="15.75" x14ac:dyDescent="0.25">
      <c r="A14" s="15" t="s">
        <v>49</v>
      </c>
      <c r="B14" s="16" t="s">
        <v>50</v>
      </c>
      <c r="C14" s="26"/>
      <c r="D14" s="36"/>
      <c r="E14" s="37">
        <f t="shared" si="0"/>
        <v>0</v>
      </c>
      <c r="F14" s="38"/>
    </row>
    <row r="15" spans="1:6" ht="15.75" x14ac:dyDescent="0.25">
      <c r="A15" s="15" t="s">
        <v>51</v>
      </c>
      <c r="B15" s="16" t="s">
        <v>52</v>
      </c>
      <c r="C15" s="26"/>
      <c r="D15" s="39"/>
      <c r="E15" s="37">
        <f t="shared" si="0"/>
        <v>0</v>
      </c>
      <c r="F15" s="38"/>
    </row>
    <row r="16" spans="1:6" ht="15.75" x14ac:dyDescent="0.25">
      <c r="A16" s="40" t="s">
        <v>53</v>
      </c>
      <c r="B16" s="41"/>
      <c r="C16" s="42"/>
      <c r="D16" s="43">
        <f>SUM(D13:D15)</f>
        <v>0</v>
      </c>
      <c r="E16" s="43">
        <f>SUM(E13:E15)</f>
        <v>0</v>
      </c>
      <c r="F16" s="44"/>
    </row>
    <row r="17" spans="1:6" ht="15.75" x14ac:dyDescent="0.25">
      <c r="A17" s="15" t="s">
        <v>54</v>
      </c>
      <c r="B17" s="16" t="s">
        <v>55</v>
      </c>
      <c r="C17" s="26"/>
      <c r="D17" s="39"/>
      <c r="E17" s="37">
        <f t="shared" si="0"/>
        <v>0</v>
      </c>
      <c r="F17" s="38"/>
    </row>
    <row r="18" spans="1:6" ht="15.75" x14ac:dyDescent="0.25">
      <c r="A18" s="15" t="s">
        <v>56</v>
      </c>
      <c r="B18" s="16" t="s">
        <v>57</v>
      </c>
      <c r="C18" s="26"/>
      <c r="D18" s="39"/>
      <c r="E18" s="37">
        <f t="shared" si="0"/>
        <v>0</v>
      </c>
      <c r="F18" s="38"/>
    </row>
    <row r="19" spans="1:6" ht="15.75" x14ac:dyDescent="0.25">
      <c r="A19" s="15" t="s">
        <v>58</v>
      </c>
      <c r="B19" s="16" t="s">
        <v>59</v>
      </c>
      <c r="C19" s="26"/>
      <c r="D19" s="39"/>
      <c r="E19" s="37">
        <f t="shared" si="0"/>
        <v>0</v>
      </c>
      <c r="F19" s="38"/>
    </row>
    <row r="20" spans="1:6" ht="15.75" x14ac:dyDescent="0.25">
      <c r="A20" s="40" t="s">
        <v>60</v>
      </c>
      <c r="B20" s="42"/>
      <c r="C20" s="45"/>
      <c r="D20" s="43">
        <f>SUM(D17:D19)</f>
        <v>0</v>
      </c>
      <c r="E20" s="43">
        <f>SUM(E17:E19)</f>
        <v>0</v>
      </c>
      <c r="F20" s="44"/>
    </row>
    <row r="21" spans="1:6" x14ac:dyDescent="0.25">
      <c r="A21" s="46"/>
      <c r="B21" s="13"/>
      <c r="C21" s="13"/>
      <c r="D21" s="47"/>
      <c r="E21" s="47"/>
      <c r="F21" s="12"/>
    </row>
    <row r="22" spans="1:6" x14ac:dyDescent="0.25">
      <c r="A22" s="87" t="s">
        <v>61</v>
      </c>
      <c r="B22" s="80"/>
      <c r="C22" s="80"/>
      <c r="D22" s="80"/>
      <c r="E22" s="81"/>
      <c r="F22" s="12"/>
    </row>
    <row r="23" spans="1:6" x14ac:dyDescent="0.25">
      <c r="A23" s="12"/>
      <c r="B23" s="12"/>
      <c r="C23" s="12"/>
      <c r="D23" s="12"/>
      <c r="E23" s="12"/>
      <c r="F23" s="12"/>
    </row>
    <row r="24" spans="1:6" ht="409.5" customHeight="1" x14ac:dyDescent="0.25">
      <c r="A24" s="88" t="s">
        <v>62</v>
      </c>
      <c r="B24" s="88"/>
      <c r="C24" s="88"/>
      <c r="D24" s="88"/>
      <c r="E24" s="88"/>
      <c r="F24" s="88"/>
    </row>
  </sheetData>
  <mergeCells count="5">
    <mergeCell ref="A3:E3"/>
    <mergeCell ref="A11:E11"/>
    <mergeCell ref="F11:F12"/>
    <mergeCell ref="A22:E22"/>
    <mergeCell ref="A24:F24"/>
  </mergeCells>
  <conditionalFormatting sqref="E9">
    <cfRule type="containsText" dxfId="1" priority="1" stopIfTrue="1" operator="containsText" text="insert FOREX">
      <formula>NOT(ISERROR(SEARCH(("insert FOREX"),(E9))))</formula>
    </cfRule>
  </conditionalFormatting>
  <conditionalFormatting sqref="E9">
    <cfRule type="cellIs" dxfId="0"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30 months for REGULAR "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$K$3:$K$10</formula1>
    </dataValidation>
    <dataValidation type="whole" operator="greaterThan" allowBlank="1" showInputMessage="1" showErrorMessage="1" errorTitle="NO decimals pls." error="must be a positive value greater than 0, no decimals" sqref="C6">
      <formula1>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O22" sqref="O22"/>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row r="3" spans="2:8" ht="59.25" customHeight="1" x14ac:dyDescent="0.4">
      <c r="B3" s="89" t="s">
        <v>35</v>
      </c>
      <c r="C3" s="90"/>
      <c r="D3" s="90"/>
      <c r="E3" s="90"/>
    </row>
    <row r="5" spans="2:8" ht="21" x14ac:dyDescent="0.35">
      <c r="B5" s="5" t="s">
        <v>4</v>
      </c>
      <c r="C5" s="5"/>
      <c r="D5" s="5"/>
      <c r="E5" s="5" t="s">
        <v>5</v>
      </c>
      <c r="F5" s="5"/>
      <c r="G5" s="5"/>
      <c r="H5" s="6"/>
    </row>
    <row r="6" spans="2:8" ht="18.75" x14ac:dyDescent="0.3">
      <c r="B6" s="6"/>
      <c r="C6" s="6"/>
      <c r="D6" s="6"/>
      <c r="E6" s="6"/>
      <c r="F6" s="6"/>
      <c r="G6" s="6"/>
      <c r="H6" s="6"/>
    </row>
    <row r="7" spans="2:8" ht="18.75" x14ac:dyDescent="0.3">
      <c r="B7" s="4" t="s">
        <v>6</v>
      </c>
      <c r="C7" s="6"/>
      <c r="D7" s="6"/>
      <c r="E7" s="4" t="s">
        <v>14</v>
      </c>
      <c r="F7" s="6"/>
      <c r="G7" s="6"/>
      <c r="H7" s="6"/>
    </row>
    <row r="8" spans="2:8" ht="18.75" x14ac:dyDescent="0.3">
      <c r="B8" s="6"/>
      <c r="C8" s="6"/>
      <c r="D8" s="6"/>
      <c r="E8" s="6"/>
      <c r="F8" s="6"/>
      <c r="G8" s="6"/>
      <c r="H8" s="6"/>
    </row>
    <row r="9" spans="2:8" ht="18.75" x14ac:dyDescent="0.3">
      <c r="B9" s="6" t="s">
        <v>7</v>
      </c>
      <c r="C9" s="7">
        <v>7000</v>
      </c>
      <c r="D9" s="8"/>
      <c r="E9" s="8" t="s">
        <v>15</v>
      </c>
      <c r="F9" s="8"/>
      <c r="G9" s="8"/>
      <c r="H9" s="8"/>
    </row>
    <row r="10" spans="2:8" ht="18.75" x14ac:dyDescent="0.3">
      <c r="B10" s="6" t="s">
        <v>8</v>
      </c>
      <c r="C10" s="7">
        <v>1000</v>
      </c>
      <c r="D10" s="8"/>
      <c r="E10" s="8"/>
      <c r="F10" s="8"/>
      <c r="G10" s="8"/>
      <c r="H10" s="8"/>
    </row>
    <row r="11" spans="2:8" ht="18.75" x14ac:dyDescent="0.3">
      <c r="B11" s="6" t="s">
        <v>9</v>
      </c>
      <c r="C11" s="7">
        <v>500</v>
      </c>
      <c r="D11" s="8"/>
      <c r="E11" s="8" t="s">
        <v>16</v>
      </c>
      <c r="F11" s="8"/>
      <c r="G11" s="8"/>
      <c r="H11" s="7">
        <v>14000</v>
      </c>
    </row>
    <row r="12" spans="2:8" ht="18.75" x14ac:dyDescent="0.3">
      <c r="B12" s="6" t="s">
        <v>10</v>
      </c>
      <c r="C12" s="7">
        <v>25000</v>
      </c>
      <c r="D12" s="8"/>
      <c r="E12" s="8" t="s">
        <v>17</v>
      </c>
      <c r="F12" s="8"/>
      <c r="G12" s="8"/>
      <c r="H12" s="7">
        <v>20000</v>
      </c>
    </row>
    <row r="13" spans="2:8" ht="18.75" x14ac:dyDescent="0.3">
      <c r="B13" s="6" t="s">
        <v>11</v>
      </c>
      <c r="C13" s="7">
        <v>15000</v>
      </c>
      <c r="D13" s="8"/>
      <c r="E13" s="8" t="s">
        <v>18</v>
      </c>
      <c r="F13" s="8"/>
      <c r="G13" s="8"/>
      <c r="H13" s="7">
        <v>10000</v>
      </c>
    </row>
    <row r="14" spans="2:8" ht="18.75" x14ac:dyDescent="0.3">
      <c r="B14" s="6" t="s">
        <v>12</v>
      </c>
      <c r="C14" s="7">
        <v>6000</v>
      </c>
      <c r="D14" s="8"/>
      <c r="E14" s="8"/>
      <c r="F14" s="8"/>
      <c r="G14" s="8"/>
      <c r="H14" s="7"/>
    </row>
    <row r="15" spans="2:8" ht="18.75" x14ac:dyDescent="0.3">
      <c r="B15" s="6"/>
      <c r="C15" s="9"/>
      <c r="D15" s="8"/>
      <c r="E15" s="8"/>
      <c r="F15" s="8"/>
      <c r="G15" s="8"/>
      <c r="H15" s="7"/>
    </row>
    <row r="16" spans="2:8" ht="18.75" x14ac:dyDescent="0.3">
      <c r="B16" s="4" t="s">
        <v>13</v>
      </c>
      <c r="C16" s="10">
        <f>SUM(C9:C15)</f>
        <v>54500</v>
      </c>
      <c r="D16" s="8"/>
      <c r="E16" s="11" t="s">
        <v>19</v>
      </c>
      <c r="F16" s="8"/>
      <c r="G16" s="8"/>
      <c r="H16" s="10">
        <f>SUM(H11:H15)</f>
        <v>44000</v>
      </c>
    </row>
    <row r="17" spans="2:8" ht="18.75" x14ac:dyDescent="0.3">
      <c r="B17" s="6"/>
      <c r="C17" s="8"/>
      <c r="D17" s="8"/>
      <c r="E17" s="8"/>
      <c r="F17" s="8"/>
      <c r="G17" s="8"/>
      <c r="H17" s="8"/>
    </row>
    <row r="18" spans="2:8" ht="18.75" x14ac:dyDescent="0.3">
      <c r="B18" s="4" t="s">
        <v>20</v>
      </c>
      <c r="C18" s="8"/>
      <c r="D18" s="8"/>
      <c r="E18" s="11" t="s">
        <v>27</v>
      </c>
      <c r="F18" s="8"/>
      <c r="G18" s="8"/>
      <c r="H18" s="8"/>
    </row>
    <row r="19" spans="2:8" ht="18.75" x14ac:dyDescent="0.3">
      <c r="B19" s="6"/>
      <c r="C19" s="8"/>
      <c r="D19" s="8"/>
      <c r="E19" s="8"/>
      <c r="F19" s="8"/>
      <c r="G19" s="8"/>
      <c r="H19" s="8"/>
    </row>
    <row r="20" spans="2:8" ht="18.75" x14ac:dyDescent="0.3">
      <c r="B20" s="6" t="s">
        <v>21</v>
      </c>
      <c r="C20" s="7">
        <v>-4500</v>
      </c>
      <c r="D20" s="8"/>
      <c r="E20" s="8" t="s">
        <v>28</v>
      </c>
      <c r="F20" s="8"/>
      <c r="G20" s="8"/>
      <c r="H20" s="7">
        <v>51000</v>
      </c>
    </row>
    <row r="21" spans="2:8" ht="18.75" x14ac:dyDescent="0.3">
      <c r="B21" s="6" t="s">
        <v>22</v>
      </c>
      <c r="C21" s="7">
        <v>7000</v>
      </c>
      <c r="D21" s="8"/>
      <c r="E21" s="8"/>
      <c r="F21" s="8"/>
      <c r="G21" s="8"/>
      <c r="H21" s="7"/>
    </row>
    <row r="22" spans="2:8" ht="18.75" x14ac:dyDescent="0.3">
      <c r="B22" s="6" t="s">
        <v>23</v>
      </c>
      <c r="C22" s="7">
        <v>68000</v>
      </c>
      <c r="D22" s="8"/>
      <c r="E22" s="8" t="s">
        <v>29</v>
      </c>
      <c r="F22" s="8"/>
      <c r="G22" s="8"/>
      <c r="H22" s="10">
        <f>H16+H20</f>
        <v>95000</v>
      </c>
    </row>
    <row r="23" spans="2:8" ht="18.75" x14ac:dyDescent="0.3">
      <c r="B23" s="6" t="s">
        <v>24</v>
      </c>
      <c r="C23" s="7">
        <v>60000</v>
      </c>
      <c r="D23" s="8"/>
      <c r="E23" s="8"/>
      <c r="F23" s="8"/>
      <c r="G23" s="8"/>
      <c r="H23" s="7"/>
    </row>
    <row r="24" spans="2:8" ht="18.75" x14ac:dyDescent="0.3">
      <c r="B24" s="6"/>
      <c r="C24" s="7"/>
      <c r="D24" s="8"/>
      <c r="E24" s="8" t="s">
        <v>30</v>
      </c>
      <c r="F24" s="8"/>
      <c r="G24" s="8"/>
      <c r="H24" s="7"/>
    </row>
    <row r="25" spans="2:8" ht="18.75" x14ac:dyDescent="0.3">
      <c r="B25" s="4" t="s">
        <v>25</v>
      </c>
      <c r="C25" s="10">
        <f>SUM(C20:C24)</f>
        <v>130500</v>
      </c>
      <c r="D25" s="8"/>
      <c r="E25" s="8" t="s">
        <v>31</v>
      </c>
      <c r="F25" s="8"/>
      <c r="G25" s="8"/>
      <c r="H25" s="7">
        <v>35000</v>
      </c>
    </row>
    <row r="26" spans="2:8" ht="18.75" x14ac:dyDescent="0.3">
      <c r="B26" s="6"/>
      <c r="C26" s="7"/>
      <c r="D26" s="8"/>
      <c r="E26" s="8" t="s">
        <v>32</v>
      </c>
      <c r="F26" s="8"/>
      <c r="G26" s="8"/>
      <c r="H26" s="7">
        <v>55000</v>
      </c>
    </row>
    <row r="27" spans="2:8" ht="18.75" x14ac:dyDescent="0.3">
      <c r="B27" s="6"/>
      <c r="C27" s="7"/>
      <c r="D27" s="8"/>
      <c r="E27" s="8"/>
      <c r="F27" s="8"/>
      <c r="G27" s="8"/>
      <c r="H27" s="7"/>
    </row>
    <row r="28" spans="2:8" ht="18.75" x14ac:dyDescent="0.3">
      <c r="B28" s="6"/>
      <c r="C28" s="7"/>
      <c r="D28" s="8"/>
      <c r="E28" s="11" t="s">
        <v>33</v>
      </c>
      <c r="F28" s="8"/>
      <c r="G28" s="8"/>
      <c r="H28" s="10">
        <f>SUM(H25:H27)</f>
        <v>90000</v>
      </c>
    </row>
    <row r="29" spans="2:8" ht="18.75" x14ac:dyDescent="0.3">
      <c r="B29" s="6"/>
      <c r="C29" s="7"/>
      <c r="D29" s="8"/>
      <c r="E29" s="8"/>
      <c r="F29" s="8"/>
      <c r="G29" s="8"/>
      <c r="H29" s="7"/>
    </row>
    <row r="30" spans="2:8" ht="18.75" x14ac:dyDescent="0.3">
      <c r="B30" s="4" t="s">
        <v>26</v>
      </c>
      <c r="C30" s="10">
        <f>C16+C25</f>
        <v>185000</v>
      </c>
      <c r="D30" s="8"/>
      <c r="E30" s="11" t="s">
        <v>34</v>
      </c>
      <c r="F30" s="8"/>
      <c r="G30" s="8"/>
      <c r="H30" s="10">
        <f>H22+H28</f>
        <v>185000</v>
      </c>
    </row>
  </sheetData>
  <mergeCells count="1">
    <mergeCell ref="B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E23" sqref="E23"/>
    </sheetView>
  </sheetViews>
  <sheetFormatPr defaultRowHeight="15" x14ac:dyDescent="0.25"/>
  <cols>
    <col min="1" max="1" width="132" style="1" customWidth="1"/>
  </cols>
  <sheetData>
    <row r="1" spans="1:3" ht="24.75" customHeight="1" x14ac:dyDescent="0.25">
      <c r="A1" s="91"/>
    </row>
    <row r="2" spans="1:3" ht="74.25" customHeight="1" x14ac:dyDescent="0.25"/>
    <row r="3" spans="1:3" ht="31.5" customHeight="1" x14ac:dyDescent="0.25">
      <c r="A3" s="2" t="s">
        <v>87</v>
      </c>
      <c r="B3" s="3"/>
      <c r="C3" s="3"/>
    </row>
    <row r="4" spans="1:3" ht="22.5" customHeight="1" x14ac:dyDescent="0.25">
      <c r="A4" s="92" t="s">
        <v>88</v>
      </c>
      <c r="B4" s="3"/>
      <c r="C4" s="3"/>
    </row>
    <row r="5" spans="1:3" ht="57.75" customHeight="1" x14ac:dyDescent="0.25">
      <c r="A5" s="1" t="s">
        <v>3</v>
      </c>
    </row>
    <row r="6" spans="1:3" ht="47.25" customHeight="1" x14ac:dyDescent="0.25">
      <c r="A6" s="1" t="s">
        <v>0</v>
      </c>
    </row>
    <row r="7" spans="1:3" ht="67.5" customHeight="1" x14ac:dyDescent="0.25">
      <c r="A7" s="1" t="s">
        <v>1</v>
      </c>
    </row>
    <row r="8" spans="1:3" ht="60.75" customHeight="1" x14ac:dyDescent="0.25">
      <c r="A8" s="1" t="s">
        <v>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 Results</vt:lpstr>
      <vt:lpstr>3 Input Financial statement</vt:lpstr>
      <vt:lpstr>2_Sample Financial Statement</vt:lpstr>
      <vt:lpstr>1_Introduction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2023-06-16T08:09:50Z</dcterms:modified>
</cp:coreProperties>
</file>