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8C41D417-2726-4F68-9CA4-3DFAD840CFFC}" xr6:coauthVersionLast="47" xr6:coauthVersionMax="47" xr10:uidLastSave="{00000000-0000-0000-0000-000000000000}"/>
  <bookViews>
    <workbookView xWindow="-120" yWindow="-120" windowWidth="38640" windowHeight="21120" activeTab="2" xr2:uid="{00000000-000D-0000-FFFF-FFFF00000000}"/>
  </bookViews>
  <sheets>
    <sheet name="1_Introduction" sheetId="1" r:id="rId1"/>
    <sheet name="2_Sample Financial Statement" sheetId="2" r:id="rId2"/>
    <sheet name="3 Input Financial statement" sheetId="3" r:id="rId3"/>
    <sheet name="4 Resul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4" l="1"/>
  <c r="D20" i="3" l="1"/>
  <c r="E19" i="3"/>
  <c r="E18" i="3"/>
  <c r="E17" i="3"/>
  <c r="D16" i="3"/>
  <c r="E15" i="3"/>
  <c r="E14" i="3"/>
  <c r="B16" i="4" s="1"/>
  <c r="E13" i="3"/>
  <c r="H28" i="2"/>
  <c r="H22" i="2"/>
  <c r="H30" i="2" s="1"/>
  <c r="C25" i="2"/>
  <c r="H16" i="2"/>
  <c r="C16" i="2"/>
  <c r="C30" i="2" l="1"/>
  <c r="E16" i="3"/>
  <c r="B25" i="4" s="1"/>
  <c r="B24" i="4"/>
  <c r="B23" i="4" s="1"/>
  <c r="B17" i="4"/>
  <c r="B15" i="4" s="1"/>
  <c r="E20" i="3"/>
  <c r="B9" i="4"/>
  <c r="B7" i="4" s="1"/>
</calcChain>
</file>

<file path=xl/sharedStrings.xml><?xml version="1.0" encoding="utf-8"?>
<sst xmlns="http://schemas.openxmlformats.org/spreadsheetml/2006/main" count="94" uniqueCount="90">
  <si>
    <t>2 Sample Financial Statement: it is a sample balance sheet (referred as Financial Statement ).  It stands as example for a financial statement.</t>
  </si>
  <si>
    <t xml:space="preserve">3 Input Financial Stament: The input section of this tool is worksheet "3 Input Financial Statement"  and it refers to the latest available statement of financial position / balance sheet  which has been delivered to the relevant tax authorities. Only cells with yellow-coloured background are to be completed. If the value to insert is zero, than insert zero or leave the cell empty. Calculated financial indicators will be reflected in worksheet "4 Results". </t>
  </si>
  <si>
    <t xml:space="preserve">4 Results: The calculated financial indicators should guide the lead partner and project partners in assessing the financial viability of the application. If the calculated financial indicators do not meat the targets, the financial position of the lead partner or project partner might be insufficient for the project implementation. </t>
  </si>
  <si>
    <t>ASSETS</t>
  </si>
  <si>
    <t>Liabilities and equity</t>
  </si>
  <si>
    <t>Current Assets</t>
  </si>
  <si>
    <t>Checking account</t>
  </si>
  <si>
    <t>Savings account</t>
  </si>
  <si>
    <t>Petty Cash</t>
  </si>
  <si>
    <t>Accounts Receivable</t>
  </si>
  <si>
    <t>Inventory</t>
  </si>
  <si>
    <t>Prepaid insurance</t>
  </si>
  <si>
    <t>Total current assets</t>
  </si>
  <si>
    <t>Liabilities</t>
  </si>
  <si>
    <t>Current liabilities</t>
  </si>
  <si>
    <t>Accounts payable</t>
  </si>
  <si>
    <t>Line of Credit</t>
  </si>
  <si>
    <t>Payroll Liabilities</t>
  </si>
  <si>
    <t>Total current liabilities</t>
  </si>
  <si>
    <t>Noncurrent Assets</t>
  </si>
  <si>
    <t xml:space="preserve">Accumulated Depreciation </t>
  </si>
  <si>
    <t>Computer</t>
  </si>
  <si>
    <t>Building</t>
  </si>
  <si>
    <t>Land</t>
  </si>
  <si>
    <t>Total Noncurrent Assets</t>
  </si>
  <si>
    <t>Total Assets</t>
  </si>
  <si>
    <t>Noncurrent Liabilities</t>
  </si>
  <si>
    <t>Long-term Debt (Loan)</t>
  </si>
  <si>
    <t>Total Liabilities</t>
  </si>
  <si>
    <t>Equity</t>
  </si>
  <si>
    <t>Owner's Capital</t>
  </si>
  <si>
    <t>Retained Earnings</t>
  </si>
  <si>
    <t>Total Equity</t>
  </si>
  <si>
    <t>Total Liabilities &amp; Equity</t>
  </si>
  <si>
    <t>SAMPLE / EXAMPLE
BALANCE SHEET</t>
  </si>
  <si>
    <t>Input values (from the Financial Statement of your organization)</t>
  </si>
  <si>
    <t>1.</t>
  </si>
  <si>
    <t>Project duration (months)</t>
  </si>
  <si>
    <t>2.</t>
  </si>
  <si>
    <t>Interreg funds requested (EUR)</t>
  </si>
  <si>
    <t>Input currency (the currency of your Financial Statement)</t>
  </si>
  <si>
    <t>EUR</t>
  </si>
  <si>
    <t>4.</t>
  </si>
  <si>
    <t>Exchange rate at the closing date of the last financial period</t>
  </si>
  <si>
    <t>Statement of financial position</t>
  </si>
  <si>
    <t>Indicate the line in the relevant financial documents where the data can be checked</t>
  </si>
  <si>
    <t>5.</t>
  </si>
  <si>
    <t>Net fixed assets (Fixed assets less depreciation)</t>
  </si>
  <si>
    <t>6.</t>
  </si>
  <si>
    <t>Current assets (maturity less than one year)</t>
  </si>
  <si>
    <t>7.</t>
  </si>
  <si>
    <t>Cash and cash equivalents</t>
  </si>
  <si>
    <t>Total assets</t>
  </si>
  <si>
    <t>8.</t>
  </si>
  <si>
    <t>Equity (equity capital + retained earnings)</t>
  </si>
  <si>
    <t>9</t>
  </si>
  <si>
    <t xml:space="preserve">Long term debt (maturity above one year) </t>
  </si>
  <si>
    <t>10</t>
  </si>
  <si>
    <t>Current liabilities &amp; provisions (maturity less than one year)</t>
  </si>
  <si>
    <t>Total equity and liabilities</t>
  </si>
  <si>
    <t>Additional info on input values</t>
  </si>
  <si>
    <t>Project duration: duration of the project in months 
Interreg funds requested: the amount of the Interreg funds to be requested by the project partner
Exchange rate: exchange rate at the closing date of the last financial period. If you use EUR please indicate 1. If you use another currency than EURO, please indicate the exchange rate from info EURO (http://ec.europa.eu/budget/inforeuro ) of the month of closing of the last financial period.
Currency: currency in which the financial information is submitted. Please select.
Net fixed assets: are the capitalised assets after deduction of accumulated depreciation and amortization. They typically include buildings, equipment and/or participations in affiliates.
Current assets: are all other assets with a maturity of less than a year, with the exception of cash and cash equivalents provided on a separate line. Typically, it is accounts receivable, inventory and/or prepaid expenses.
Cash and cash equivalents are assets that are cash or can be converted into cash immediately.
Equity: capital equity + retained earnings 
Long term debt: is the portion of liabilities with a maturity of more than a year.
Current liabilities &amp; provisions are debts with a maturity of less than a year.
Balance: please check that Total assets and Total equity and liabilities should match.</t>
  </si>
  <si>
    <t xml:space="preserve"> If the value of one of the indicators is not in line with the target, it might be a reflection of challenging financial capacity for project implementation.</t>
  </si>
  <si>
    <t>1. SUBVENTION RATE</t>
  </si>
  <si>
    <t>Subvention Rate</t>
  </si>
  <si>
    <t>Target</t>
  </si>
  <si>
    <t>&lt;1</t>
  </si>
  <si>
    <t>Interreg funds requested per project duration</t>
  </si>
  <si>
    <t>Equity procentual simulation over project implementation period</t>
  </si>
  <si>
    <t>Formula:  Interreg funds requested per project period / equivalent equity for project period</t>
  </si>
  <si>
    <t>Target:    The Subvention rate should be less than 1</t>
  </si>
  <si>
    <t>2. LIQUIDITY RATE</t>
  </si>
  <si>
    <t>Liquidity Rate</t>
  </si>
  <si>
    <t>&gt;1</t>
  </si>
  <si>
    <t>Current assets equivalent with implementation period:</t>
  </si>
  <si>
    <t>Current liabilities equivalent with implementation period:</t>
  </si>
  <si>
    <t>Formula: Current assets (including cash and cash equivalents) / Current liabilities</t>
  </si>
  <si>
    <t>Target: The Liquidity rate should be more than 1</t>
  </si>
  <si>
    <t>3. DEBT RATE</t>
  </si>
  <si>
    <t>Debt Rate</t>
  </si>
  <si>
    <t>&lt;0.8</t>
  </si>
  <si>
    <t>Total liabilities equivalent with implementation period:</t>
  </si>
  <si>
    <t>Total assests equivalent with implementation period:</t>
  </si>
  <si>
    <t>Formula: Total liabilities / Total assets</t>
  </si>
  <si>
    <t>Target: The rate should be less than 0.8</t>
  </si>
  <si>
    <t xml:space="preserve">ANNEX C - Financial Capacity Self assessment for lead partner and project partners
RESULTS </t>
  </si>
  <si>
    <t>ANNEX C - Financial Capacity Self assessment for lead partner and project partners</t>
  </si>
  <si>
    <t xml:space="preserve">Partner: </t>
  </si>
  <si>
    <t>Partner:</t>
  </si>
  <si>
    <t>1 Introduction: Disclaimer: This tool has to be filled in by lead partners and project partners in order to self-assess their financial capacity for implementing small scale projects funded by the Interreg NEXT Romania - Republic of Moldova Programme.  If the terms and expressions are not familiar, please consult with your accountant.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</si>
</sst>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 #,##0"/>
    <numFmt numFmtId="165" formatCode="#,##0.00000"/>
    <numFmt numFmtId="166" formatCode="0;\-0;;@"/>
  </numFmts>
  <fonts count="24"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4"/>
      <color theme="1"/>
      <name val="Calibri"/>
      <family val="2"/>
      <scheme val="minor"/>
    </font>
    <font>
      <b/>
      <sz val="20"/>
      <color theme="1"/>
      <name val="Calibri"/>
      <family val="2"/>
      <scheme val="minor"/>
    </font>
    <font>
      <sz val="14"/>
      <name val="Calibri"/>
      <family val="2"/>
      <scheme val="minor"/>
    </font>
    <font>
      <b/>
      <sz val="14"/>
      <name val="Calibri"/>
      <family val="2"/>
      <scheme val="minor"/>
    </font>
    <font>
      <b/>
      <sz val="12"/>
      <color rgb="FF17365D"/>
      <name val="Cambria"/>
      <family val="1"/>
    </font>
    <font>
      <sz val="11"/>
      <name val="Calibri"/>
      <family val="2"/>
    </font>
    <font>
      <sz val="11"/>
      <color rgb="FF17365D"/>
      <name val="Cambria"/>
      <family val="1"/>
    </font>
    <font>
      <sz val="12"/>
      <color rgb="FF17365D"/>
      <name val="Cambria"/>
      <family val="1"/>
    </font>
    <font>
      <b/>
      <i/>
      <sz val="11"/>
      <color rgb="FF17365D"/>
      <name val="Cambria"/>
      <family val="1"/>
    </font>
    <font>
      <sz val="10"/>
      <color rgb="FF17365D"/>
      <name val="Cambria"/>
      <family val="1"/>
    </font>
    <font>
      <b/>
      <sz val="11"/>
      <color rgb="FF17365D"/>
      <name val="Cambria"/>
      <family val="1"/>
    </font>
    <font>
      <b/>
      <u/>
      <sz val="12"/>
      <color rgb="FF17365D"/>
      <name val="Cambria"/>
      <family val="1"/>
    </font>
    <font>
      <sz val="12"/>
      <name val="Calibri"/>
      <family val="2"/>
    </font>
    <font>
      <b/>
      <sz val="12"/>
      <name val="Calibri"/>
      <family val="2"/>
    </font>
    <font>
      <b/>
      <sz val="14"/>
      <name val="Cambria"/>
      <family val="1"/>
    </font>
    <font>
      <sz val="14"/>
      <name val="Calibri"/>
      <family val="2"/>
    </font>
    <font>
      <sz val="12"/>
      <name val="Cambria"/>
      <family val="1"/>
    </font>
    <font>
      <b/>
      <sz val="12"/>
      <name val="Cambria"/>
      <family val="1"/>
    </font>
    <font>
      <b/>
      <u/>
      <sz val="11"/>
      <color theme="1"/>
      <name val="Calibri"/>
      <family val="2"/>
      <scheme val="minor"/>
    </font>
    <font>
      <u/>
      <sz val="11"/>
      <color theme="1"/>
      <name val="Calibri"/>
      <family val="2"/>
      <scheme val="minor"/>
    </font>
  </fonts>
  <fills count="8">
    <fill>
      <patternFill patternType="none"/>
    </fill>
    <fill>
      <patternFill patternType="gray125"/>
    </fill>
    <fill>
      <patternFill patternType="solid">
        <fgColor rgb="FFC6D9F0"/>
        <bgColor rgb="FFC6D9F0"/>
      </patternFill>
    </fill>
    <fill>
      <patternFill patternType="solid">
        <fgColor rgb="FFFFFFCC"/>
        <bgColor rgb="FFFFFFCC"/>
      </patternFill>
    </fill>
    <fill>
      <patternFill patternType="solid">
        <fgColor rgb="FFD8D8D8"/>
        <bgColor rgb="FFD8D8D8"/>
      </patternFill>
    </fill>
    <fill>
      <patternFill patternType="solid">
        <fgColor theme="0" tint="-0.14999847407452621"/>
        <bgColor indexed="64"/>
      </patternFill>
    </fill>
    <fill>
      <patternFill patternType="solid">
        <fgColor theme="2" tint="-4.9989318521683403E-2"/>
        <bgColor indexed="64"/>
      </patternFill>
    </fill>
    <fill>
      <patternFill patternType="solid">
        <fgColor theme="9" tint="0.59999389629810485"/>
        <bgColor indexed="64"/>
      </patternFill>
    </fill>
  </fills>
  <borders count="32">
    <border>
      <left/>
      <right/>
      <top/>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diagonal/>
    </border>
    <border>
      <left/>
      <right style="medium">
        <color rgb="FF000000"/>
      </right>
      <top/>
      <bottom style="thin">
        <color rgb="FF000000"/>
      </bottom>
      <diagonal/>
    </border>
  </borders>
  <cellStyleXfs count="1">
    <xf numFmtId="0" fontId="0" fillId="0" borderId="0"/>
  </cellStyleXfs>
  <cellXfs count="94">
    <xf numFmtId="0" fontId="0" fillId="0" borderId="0" xfId="0"/>
    <xf numFmtId="0" fontId="0" fillId="0" borderId="0" xfId="0" applyAlignment="1">
      <alignment wrapText="1"/>
    </xf>
    <xf numFmtId="0" fontId="1" fillId="0" borderId="0" xfId="0" applyFont="1" applyAlignment="1">
      <alignment horizontal="center" wrapText="1"/>
    </xf>
    <xf numFmtId="0" fontId="1" fillId="0" borderId="0" xfId="0" applyFont="1" applyAlignment="1">
      <alignment horizontal="center"/>
    </xf>
    <xf numFmtId="0" fontId="2" fillId="0" borderId="0" xfId="0" applyFont="1"/>
    <xf numFmtId="0" fontId="3" fillId="0" borderId="0" xfId="0" applyFont="1"/>
    <xf numFmtId="0" fontId="4" fillId="0" borderId="0" xfId="0" applyFont="1"/>
    <xf numFmtId="164" fontId="6" fillId="0" borderId="0" xfId="0" applyNumberFormat="1" applyFont="1" applyAlignment="1"/>
    <xf numFmtId="0" fontId="6" fillId="0" borderId="0" xfId="0" applyFont="1"/>
    <xf numFmtId="0" fontId="6" fillId="0" borderId="0" xfId="0" applyFont="1" applyAlignment="1"/>
    <xf numFmtId="164" fontId="6" fillId="0" borderId="1" xfId="0" applyNumberFormat="1" applyFont="1" applyBorder="1" applyAlignment="1"/>
    <xf numFmtId="0" fontId="7" fillId="0" borderId="0" xfId="0" applyFont="1"/>
    <xf numFmtId="0" fontId="10" fillId="0" borderId="0" xfId="0" applyFont="1" applyProtection="1"/>
    <xf numFmtId="0" fontId="10" fillId="0" borderId="0" xfId="0" applyFont="1" applyAlignment="1" applyProtection="1">
      <alignment vertical="center"/>
    </xf>
    <xf numFmtId="0" fontId="10" fillId="0" borderId="0" xfId="0" applyFont="1" applyAlignment="1" applyProtection="1">
      <alignment horizontal="left" vertical="center"/>
    </xf>
    <xf numFmtId="49" fontId="11" fillId="0" borderId="5" xfId="0" applyNumberFormat="1" applyFont="1" applyBorder="1" applyAlignment="1" applyProtection="1">
      <alignment horizontal="center" vertical="center"/>
    </xf>
    <xf numFmtId="0" fontId="11" fillId="0" borderId="2" xfId="0" applyFont="1" applyBorder="1" applyAlignment="1" applyProtection="1">
      <alignment horizontal="left" vertical="center"/>
    </xf>
    <xf numFmtId="0" fontId="11" fillId="3" borderId="5" xfId="0" applyFont="1" applyFill="1" applyBorder="1" applyAlignment="1" applyProtection="1">
      <alignment horizontal="center" vertical="center"/>
      <protection locked="0"/>
    </xf>
    <xf numFmtId="0" fontId="11" fillId="0" borderId="0" xfId="0" applyFont="1" applyAlignment="1" applyProtection="1">
      <alignment vertical="center"/>
    </xf>
    <xf numFmtId="4" fontId="11" fillId="0" borderId="0" xfId="0" applyNumberFormat="1" applyFont="1" applyAlignment="1" applyProtection="1">
      <alignment vertical="center"/>
    </xf>
    <xf numFmtId="4" fontId="10" fillId="0" borderId="0" xfId="0" applyNumberFormat="1" applyFont="1" applyProtection="1"/>
    <xf numFmtId="0" fontId="11" fillId="0" borderId="2" xfId="0" applyFont="1" applyBorder="1" applyAlignment="1" applyProtection="1">
      <alignment horizontal="left" vertical="center" wrapText="1"/>
    </xf>
    <xf numFmtId="3" fontId="11" fillId="3" borderId="5" xfId="0" applyNumberFormat="1" applyFont="1" applyFill="1" applyBorder="1" applyAlignment="1" applyProtection="1">
      <alignment horizontal="center" vertical="center"/>
      <protection locked="0"/>
    </xf>
    <xf numFmtId="0" fontId="11" fillId="0" borderId="0" xfId="0" applyFont="1" applyAlignment="1" applyProtection="1">
      <alignment horizontal="center" vertical="center"/>
    </xf>
    <xf numFmtId="0" fontId="11" fillId="0" borderId="0" xfId="0" applyFont="1" applyAlignment="1" applyProtection="1">
      <alignment horizontal="left" vertical="center"/>
    </xf>
    <xf numFmtId="0" fontId="11" fillId="0" borderId="5" xfId="0" applyFont="1" applyBorder="1" applyAlignment="1" applyProtection="1">
      <alignment horizontal="center" vertical="center"/>
    </xf>
    <xf numFmtId="0" fontId="11" fillId="0" borderId="3" xfId="0" applyFont="1" applyBorder="1" applyAlignment="1" applyProtection="1">
      <alignment vertical="center"/>
    </xf>
    <xf numFmtId="0" fontId="11" fillId="0" borderId="4" xfId="0" applyFont="1" applyBorder="1" applyAlignment="1" applyProtection="1">
      <alignment vertical="center"/>
    </xf>
    <xf numFmtId="49" fontId="11" fillId="3" borderId="5" xfId="0" applyNumberFormat="1" applyFont="1" applyFill="1" applyBorder="1" applyAlignment="1" applyProtection="1">
      <alignment horizontal="center" vertical="center"/>
      <protection locked="0"/>
    </xf>
    <xf numFmtId="0" fontId="11" fillId="0" borderId="5" xfId="0" applyFont="1" applyBorder="1" applyAlignment="1" applyProtection="1">
      <alignment horizontal="left" vertical="center"/>
    </xf>
    <xf numFmtId="0" fontId="11" fillId="0" borderId="5" xfId="0" applyFont="1" applyBorder="1" applyAlignment="1" applyProtection="1">
      <alignment vertical="center"/>
    </xf>
    <xf numFmtId="165" fontId="11" fillId="3" borderId="5" xfId="0" applyNumberFormat="1"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166" fontId="8" fillId="4" borderId="0" xfId="0" applyNumberFormat="1" applyFont="1" applyFill="1" applyBorder="1" applyAlignment="1" applyProtection="1">
      <alignment horizontal="center" vertical="center"/>
    </xf>
    <xf numFmtId="0" fontId="8" fillId="4" borderId="11" xfId="0" applyFont="1" applyFill="1" applyBorder="1" applyAlignment="1" applyProtection="1">
      <alignment horizontal="center" vertical="center"/>
    </xf>
    <xf numFmtId="2" fontId="11" fillId="3" borderId="5" xfId="0" applyNumberFormat="1" applyFont="1" applyFill="1" applyBorder="1" applyAlignment="1" applyProtection="1">
      <alignment vertical="center"/>
      <protection locked="0"/>
    </xf>
    <xf numFmtId="4" fontId="11" fillId="4" borderId="5" xfId="0" applyNumberFormat="1" applyFont="1" applyFill="1" applyBorder="1" applyAlignment="1" applyProtection="1">
      <alignment vertical="center"/>
    </xf>
    <xf numFmtId="0" fontId="10" fillId="6" borderId="13" xfId="0" applyFont="1" applyFill="1" applyBorder="1" applyProtection="1">
      <protection locked="0"/>
    </xf>
    <xf numFmtId="4" fontId="11" fillId="3" borderId="5" xfId="0" applyNumberFormat="1" applyFont="1" applyFill="1" applyBorder="1" applyAlignment="1" applyProtection="1">
      <alignment vertical="center"/>
      <protection locked="0"/>
    </xf>
    <xf numFmtId="0" fontId="8" fillId="4" borderId="2" xfId="0" applyFont="1" applyFill="1" applyBorder="1" applyAlignment="1" applyProtection="1">
      <alignment horizontal="left" vertical="center"/>
    </xf>
    <xf numFmtId="0" fontId="11" fillId="4" borderId="0" xfId="0" applyFont="1" applyFill="1" applyBorder="1" applyAlignment="1" applyProtection="1">
      <alignment vertical="center"/>
    </xf>
    <xf numFmtId="0" fontId="11" fillId="4" borderId="3" xfId="0" applyFont="1" applyFill="1" applyBorder="1" applyAlignment="1" applyProtection="1">
      <alignment vertical="center"/>
    </xf>
    <xf numFmtId="4" fontId="8" fillId="4" borderId="5" xfId="0" applyNumberFormat="1" applyFont="1" applyFill="1" applyBorder="1" applyAlignment="1" applyProtection="1">
      <alignment vertical="center"/>
    </xf>
    <xf numFmtId="0" fontId="10" fillId="5" borderId="13" xfId="0" applyFont="1" applyFill="1" applyBorder="1" applyProtection="1">
      <protection locked="0"/>
    </xf>
    <xf numFmtId="0" fontId="11" fillId="4" borderId="4" xfId="0" applyFont="1" applyFill="1" applyBorder="1" applyAlignment="1" applyProtection="1">
      <alignment vertical="center"/>
    </xf>
    <xf numFmtId="0" fontId="13" fillId="0" borderId="10" xfId="0" applyFont="1" applyBorder="1" applyAlignment="1" applyProtection="1">
      <alignment horizontal="left" vertical="center"/>
    </xf>
    <xf numFmtId="4" fontId="10" fillId="0" borderId="0" xfId="0" applyNumberFormat="1" applyFont="1" applyAlignment="1" applyProtection="1">
      <alignment vertical="center"/>
    </xf>
    <xf numFmtId="0" fontId="20" fillId="0" borderId="0" xfId="0" applyFont="1" applyAlignment="1" applyProtection="1"/>
    <xf numFmtId="0" fontId="20" fillId="0" borderId="0" xfId="0" applyFont="1" applyProtection="1"/>
    <xf numFmtId="0" fontId="20" fillId="0" borderId="16" xfId="0" applyFont="1" applyBorder="1" applyAlignment="1" applyProtection="1">
      <alignment horizontal="center"/>
    </xf>
    <xf numFmtId="0" fontId="20" fillId="0" borderId="17" xfId="0" applyFont="1" applyBorder="1" applyAlignment="1" applyProtection="1">
      <alignment horizontal="center"/>
    </xf>
    <xf numFmtId="2" fontId="20" fillId="7" borderId="19" xfId="0" applyNumberFormat="1" applyFont="1" applyFill="1" applyBorder="1" applyAlignment="1" applyProtection="1">
      <alignment horizontal="center"/>
    </xf>
    <xf numFmtId="0" fontId="20" fillId="0" borderId="20" xfId="0" applyFont="1" applyBorder="1" applyAlignment="1" applyProtection="1">
      <alignment horizontal="center"/>
    </xf>
    <xf numFmtId="0" fontId="20" fillId="0" borderId="21" xfId="0" applyFont="1" applyBorder="1" applyAlignment="1" applyProtection="1"/>
    <xf numFmtId="4" fontId="20" fillId="0" borderId="22" xfId="0" applyNumberFormat="1" applyFont="1" applyBorder="1" applyAlignment="1" applyProtection="1">
      <alignment horizontal="center"/>
    </xf>
    <xf numFmtId="0" fontId="20" fillId="0" borderId="23" xfId="0" applyFont="1" applyBorder="1" applyProtection="1"/>
    <xf numFmtId="0" fontId="20" fillId="0" borderId="24" xfId="0" applyFont="1" applyBorder="1" applyAlignment="1" applyProtection="1"/>
    <xf numFmtId="4" fontId="20" fillId="0" borderId="3" xfId="0" applyNumberFormat="1" applyFont="1" applyBorder="1" applyAlignment="1" applyProtection="1">
      <alignment horizontal="center"/>
    </xf>
    <xf numFmtId="0" fontId="20" fillId="0" borderId="27" xfId="0" applyFont="1" applyBorder="1" applyAlignment="1" applyProtection="1"/>
    <xf numFmtId="0" fontId="20" fillId="0" borderId="28" xfId="0" applyFont="1" applyBorder="1" applyProtection="1"/>
    <xf numFmtId="0" fontId="20" fillId="0" borderId="29" xfId="0" applyFont="1" applyBorder="1" applyProtection="1"/>
    <xf numFmtId="4" fontId="20" fillId="0" borderId="0" xfId="0" applyNumberFormat="1" applyFont="1" applyAlignment="1" applyProtection="1">
      <alignment horizontal="center"/>
    </xf>
    <xf numFmtId="0" fontId="20" fillId="0" borderId="30" xfId="0" applyFont="1" applyBorder="1" applyAlignment="1" applyProtection="1">
      <alignment horizontal="center"/>
    </xf>
    <xf numFmtId="0" fontId="20" fillId="0" borderId="24" xfId="0" applyFont="1" applyBorder="1" applyAlignment="1" applyProtection="1">
      <alignment vertical="center"/>
    </xf>
    <xf numFmtId="0" fontId="16" fillId="0" borderId="3" xfId="0" applyFont="1" applyBorder="1" applyAlignment="1" applyProtection="1"/>
    <xf numFmtId="0" fontId="20" fillId="0" borderId="3" xfId="0" applyFont="1" applyBorder="1" applyProtection="1"/>
    <xf numFmtId="4" fontId="20" fillId="0" borderId="28" xfId="0" applyNumberFormat="1" applyFont="1" applyBorder="1" applyAlignment="1" applyProtection="1">
      <alignment horizontal="center"/>
    </xf>
    <xf numFmtId="0" fontId="20" fillId="0" borderId="31" xfId="0" applyFont="1" applyBorder="1" applyProtection="1"/>
    <xf numFmtId="0" fontId="20" fillId="0" borderId="24" xfId="0" applyFont="1" applyBorder="1" applyAlignment="1" applyProtection="1">
      <alignment horizontal="left" vertical="center"/>
    </xf>
    <xf numFmtId="0" fontId="5" fillId="0" borderId="0" xfId="0" applyFont="1" applyAlignment="1">
      <alignment horizontal="center" wrapText="1"/>
    </xf>
    <xf numFmtId="0" fontId="5" fillId="0" borderId="0" xfId="0" applyFont="1" applyAlignment="1">
      <alignment horizontal="center"/>
    </xf>
    <xf numFmtId="0" fontId="22" fillId="0" borderId="0" xfId="0" applyFont="1" applyAlignment="1">
      <alignment horizontal="left" vertical="top"/>
    </xf>
    <xf numFmtId="0" fontId="0" fillId="0" borderId="0" xfId="0" applyAlignment="1">
      <alignment horizontal="left" vertical="top"/>
    </xf>
    <xf numFmtId="0" fontId="15" fillId="0" borderId="0" xfId="0" applyFont="1" applyAlignment="1" applyProtection="1">
      <alignment horizontal="left" vertical="center" wrapText="1" readingOrder="1"/>
    </xf>
    <xf numFmtId="0" fontId="23" fillId="0" borderId="0" xfId="0" applyFont="1" applyAlignment="1">
      <alignment horizontal="left" vertical="top"/>
    </xf>
    <xf numFmtId="0" fontId="8" fillId="2" borderId="2" xfId="0" applyFont="1" applyFill="1" applyBorder="1" applyAlignment="1" applyProtection="1">
      <alignment horizontal="center" vertical="center"/>
    </xf>
    <xf numFmtId="0" fontId="9" fillId="0" borderId="3" xfId="0" applyFont="1" applyBorder="1" applyProtection="1"/>
    <xf numFmtId="0" fontId="9" fillId="0" borderId="4" xfId="0" applyFont="1" applyBorder="1" applyProtection="1"/>
    <xf numFmtId="0" fontId="8" fillId="4" borderId="6" xfId="0" applyFont="1" applyFill="1" applyBorder="1" applyAlignment="1" applyProtection="1">
      <alignment horizontal="center" vertical="center"/>
    </xf>
    <xf numFmtId="0" fontId="8" fillId="4" borderId="7"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12" fillId="5" borderId="9"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4" fillId="2" borderId="2" xfId="0" applyFont="1" applyFill="1" applyBorder="1" applyAlignment="1" applyProtection="1">
      <alignment horizontal="center"/>
    </xf>
    <xf numFmtId="0" fontId="21" fillId="0" borderId="15" xfId="0" applyFont="1" applyBorder="1" applyAlignment="1" applyProtection="1">
      <alignment horizontal="left" vertical="center"/>
    </xf>
    <xf numFmtId="0" fontId="17" fillId="0" borderId="18" xfId="0" applyFont="1" applyBorder="1" applyAlignment="1" applyProtection="1"/>
    <xf numFmtId="0" fontId="18" fillId="0" borderId="14" xfId="0" applyFont="1" applyBorder="1" applyAlignment="1" applyProtection="1">
      <alignment horizontal="center" wrapText="1"/>
    </xf>
    <xf numFmtId="0" fontId="19" fillId="0" borderId="0" xfId="0" applyFont="1" applyAlignment="1" applyProtection="1"/>
    <xf numFmtId="0" fontId="20" fillId="0" borderId="14" xfId="0" applyFont="1" applyFill="1" applyBorder="1" applyAlignment="1" applyProtection="1">
      <alignment horizontal="left" vertical="center" wrapText="1"/>
    </xf>
    <xf numFmtId="0" fontId="16" fillId="0" borderId="0" xfId="0" applyFont="1" applyFill="1" applyBorder="1" applyProtection="1"/>
    <xf numFmtId="0" fontId="20" fillId="0" borderId="25" xfId="0" applyFont="1" applyBorder="1" applyAlignment="1" applyProtection="1">
      <alignment horizontal="left" vertical="center" wrapText="1"/>
    </xf>
    <xf numFmtId="0" fontId="16" fillId="0" borderId="5" xfId="0" applyFont="1" applyBorder="1" applyProtection="1"/>
    <xf numFmtId="0" fontId="16" fillId="0" borderId="26" xfId="0" applyFont="1" applyBorder="1" applyProtection="1"/>
  </cellXfs>
  <cellStyles count="1">
    <cellStyle name="Normal" xfId="0" builtinId="0"/>
  </cellStyles>
  <dxfs count="9">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patternType="solid">
          <fgColor indexed="64"/>
          <bgColor rgb="FFFF5757"/>
        </patternFill>
      </fill>
    </dxf>
    <dxf>
      <fill>
        <patternFill patternType="solid">
          <fgColor rgb="FFFFFFCC"/>
          <bgColor rgb="FFFFFFCC"/>
        </patternFill>
      </fill>
    </dxf>
    <dxf>
      <fill>
        <patternFill patternType="solid">
          <fgColor rgb="FFFFFFCC"/>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2743438</xdr:colOff>
      <xdr:row>1</xdr:row>
      <xdr:rowOff>883997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190500"/>
          <a:ext cx="2743438" cy="8839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2086213</xdr:colOff>
      <xdr:row>1</xdr:row>
      <xdr:rowOff>883997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190500"/>
          <a:ext cx="2743438" cy="8839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2095738</xdr:colOff>
      <xdr:row>1</xdr:row>
      <xdr:rowOff>883997</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190500"/>
          <a:ext cx="2743438" cy="8839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2743438</xdr:colOff>
      <xdr:row>1</xdr:row>
      <xdr:rowOff>883997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0" y="190500"/>
          <a:ext cx="2743438" cy="8839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7"/>
  <sheetViews>
    <sheetView workbookViewId="0">
      <selection activeCell="A2" sqref="A2"/>
    </sheetView>
  </sheetViews>
  <sheetFormatPr defaultRowHeight="15" x14ac:dyDescent="0.25"/>
  <cols>
    <col min="1" max="1" width="132" style="1" customWidth="1"/>
  </cols>
  <sheetData>
    <row r="2" spans="1:3" ht="80.25" customHeight="1" x14ac:dyDescent="0.25"/>
    <row r="3" spans="1:3" x14ac:dyDescent="0.25">
      <c r="A3" s="2" t="s">
        <v>86</v>
      </c>
      <c r="B3" s="3"/>
      <c r="C3" s="3"/>
    </row>
    <row r="4" spans="1:3" ht="57.75" customHeight="1" x14ac:dyDescent="0.25">
      <c r="A4" s="1" t="s">
        <v>89</v>
      </c>
    </row>
    <row r="5" spans="1:3" ht="47.25" customHeight="1" x14ac:dyDescent="0.25">
      <c r="A5" s="1" t="s">
        <v>0</v>
      </c>
    </row>
    <row r="6" spans="1:3" ht="67.5" customHeight="1" x14ac:dyDescent="0.25">
      <c r="A6" s="1" t="s">
        <v>1</v>
      </c>
    </row>
    <row r="7" spans="1:3" ht="60.75" customHeight="1" x14ac:dyDescent="0.25">
      <c r="A7" s="1" t="s">
        <v>2</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30"/>
  <sheetViews>
    <sheetView topLeftCell="A10" workbookViewId="0">
      <selection activeCell="A2" sqref="A2"/>
    </sheetView>
  </sheetViews>
  <sheetFormatPr defaultRowHeight="15" x14ac:dyDescent="0.25"/>
  <cols>
    <col min="1" max="1" width="9.85546875" customWidth="1"/>
    <col min="2" max="2" width="33" customWidth="1"/>
    <col min="3" max="3" width="23.42578125" customWidth="1"/>
    <col min="8" max="8" width="17.28515625" customWidth="1"/>
  </cols>
  <sheetData>
    <row r="2" spans="2:8" ht="75.75" customHeight="1" x14ac:dyDescent="0.25">
      <c r="C2" s="72" t="s">
        <v>87</v>
      </c>
      <c r="D2" s="73"/>
      <c r="E2" s="73"/>
      <c r="F2" s="73"/>
      <c r="G2" s="73"/>
      <c r="H2" s="73"/>
    </row>
    <row r="3" spans="2:8" ht="59.25" customHeight="1" x14ac:dyDescent="0.4">
      <c r="B3" s="70" t="s">
        <v>34</v>
      </c>
      <c r="C3" s="71"/>
      <c r="D3" s="71"/>
      <c r="E3" s="71"/>
    </row>
    <row r="5" spans="2:8" ht="21" x14ac:dyDescent="0.35">
      <c r="B5" s="5" t="s">
        <v>3</v>
      </c>
      <c r="C5" s="5"/>
      <c r="D5" s="5"/>
      <c r="E5" s="5" t="s">
        <v>4</v>
      </c>
      <c r="F5" s="5"/>
      <c r="G5" s="5"/>
      <c r="H5" s="6"/>
    </row>
    <row r="6" spans="2:8" ht="18.75" x14ac:dyDescent="0.3">
      <c r="B6" s="6"/>
      <c r="C6" s="6"/>
      <c r="D6" s="6"/>
      <c r="E6" s="6"/>
      <c r="F6" s="6"/>
      <c r="G6" s="6"/>
      <c r="H6" s="6"/>
    </row>
    <row r="7" spans="2:8" ht="18.75" x14ac:dyDescent="0.3">
      <c r="B7" s="4" t="s">
        <v>5</v>
      </c>
      <c r="C7" s="6"/>
      <c r="D7" s="6"/>
      <c r="E7" s="4" t="s">
        <v>13</v>
      </c>
      <c r="F7" s="6"/>
      <c r="G7" s="6"/>
      <c r="H7" s="6"/>
    </row>
    <row r="8" spans="2:8" ht="18.75" x14ac:dyDescent="0.3">
      <c r="B8" s="6"/>
      <c r="C8" s="6"/>
      <c r="D8" s="6"/>
      <c r="E8" s="6"/>
      <c r="F8" s="6"/>
      <c r="G8" s="6"/>
      <c r="H8" s="6"/>
    </row>
    <row r="9" spans="2:8" ht="18.75" x14ac:dyDescent="0.3">
      <c r="B9" s="6" t="s">
        <v>6</v>
      </c>
      <c r="C9" s="7">
        <v>7000</v>
      </c>
      <c r="D9" s="8"/>
      <c r="E9" s="8" t="s">
        <v>14</v>
      </c>
      <c r="F9" s="8"/>
      <c r="G9" s="8"/>
      <c r="H9" s="8"/>
    </row>
    <row r="10" spans="2:8" ht="18.75" x14ac:dyDescent="0.3">
      <c r="B10" s="6" t="s">
        <v>7</v>
      </c>
      <c r="C10" s="7">
        <v>1000</v>
      </c>
      <c r="D10" s="8"/>
      <c r="E10" s="8"/>
      <c r="F10" s="8"/>
      <c r="G10" s="8"/>
      <c r="H10" s="8"/>
    </row>
    <row r="11" spans="2:8" ht="18.75" x14ac:dyDescent="0.3">
      <c r="B11" s="6" t="s">
        <v>8</v>
      </c>
      <c r="C11" s="7">
        <v>500</v>
      </c>
      <c r="D11" s="8"/>
      <c r="E11" s="8" t="s">
        <v>15</v>
      </c>
      <c r="F11" s="8"/>
      <c r="G11" s="8"/>
      <c r="H11" s="7">
        <v>14000</v>
      </c>
    </row>
    <row r="12" spans="2:8" ht="18.75" x14ac:dyDescent="0.3">
      <c r="B12" s="6" t="s">
        <v>9</v>
      </c>
      <c r="C12" s="7">
        <v>25000</v>
      </c>
      <c r="D12" s="8"/>
      <c r="E12" s="8" t="s">
        <v>16</v>
      </c>
      <c r="F12" s="8"/>
      <c r="G12" s="8"/>
      <c r="H12" s="7">
        <v>20000</v>
      </c>
    </row>
    <row r="13" spans="2:8" ht="18.75" x14ac:dyDescent="0.3">
      <c r="B13" s="6" t="s">
        <v>10</v>
      </c>
      <c r="C13" s="7">
        <v>15000</v>
      </c>
      <c r="D13" s="8"/>
      <c r="E13" s="8" t="s">
        <v>17</v>
      </c>
      <c r="F13" s="8"/>
      <c r="G13" s="8"/>
      <c r="H13" s="7">
        <v>10000</v>
      </c>
    </row>
    <row r="14" spans="2:8" ht="18.75" x14ac:dyDescent="0.3">
      <c r="B14" s="6" t="s">
        <v>11</v>
      </c>
      <c r="C14" s="7">
        <v>6000</v>
      </c>
      <c r="D14" s="8"/>
      <c r="E14" s="8"/>
      <c r="F14" s="8"/>
      <c r="G14" s="8"/>
      <c r="H14" s="7"/>
    </row>
    <row r="15" spans="2:8" ht="18.75" x14ac:dyDescent="0.3">
      <c r="B15" s="6"/>
      <c r="C15" s="9"/>
      <c r="D15" s="8"/>
      <c r="E15" s="8"/>
      <c r="F15" s="8"/>
      <c r="G15" s="8"/>
      <c r="H15" s="7"/>
    </row>
    <row r="16" spans="2:8" ht="18.75" x14ac:dyDescent="0.3">
      <c r="B16" s="4" t="s">
        <v>12</v>
      </c>
      <c r="C16" s="10">
        <f>SUM(C9:C15)</f>
        <v>54500</v>
      </c>
      <c r="D16" s="8"/>
      <c r="E16" s="11" t="s">
        <v>18</v>
      </c>
      <c r="F16" s="8"/>
      <c r="G16" s="8"/>
      <c r="H16" s="10">
        <f>SUM(H11:H15)</f>
        <v>44000</v>
      </c>
    </row>
    <row r="17" spans="2:8" ht="18.75" x14ac:dyDescent="0.3">
      <c r="B17" s="6"/>
      <c r="C17" s="8"/>
      <c r="D17" s="8"/>
      <c r="E17" s="8"/>
      <c r="F17" s="8"/>
      <c r="G17" s="8"/>
      <c r="H17" s="8"/>
    </row>
    <row r="18" spans="2:8" ht="18.75" x14ac:dyDescent="0.3">
      <c r="B18" s="4" t="s">
        <v>19</v>
      </c>
      <c r="C18" s="8"/>
      <c r="D18" s="8"/>
      <c r="E18" s="11" t="s">
        <v>26</v>
      </c>
      <c r="F18" s="8"/>
      <c r="G18" s="8"/>
      <c r="H18" s="8"/>
    </row>
    <row r="19" spans="2:8" ht="18.75" x14ac:dyDescent="0.3">
      <c r="B19" s="6"/>
      <c r="C19" s="8"/>
      <c r="D19" s="8"/>
      <c r="E19" s="8"/>
      <c r="F19" s="8"/>
      <c r="G19" s="8"/>
      <c r="H19" s="8"/>
    </row>
    <row r="20" spans="2:8" ht="18.75" x14ac:dyDescent="0.3">
      <c r="B20" s="6" t="s">
        <v>20</v>
      </c>
      <c r="C20" s="7">
        <v>-4500</v>
      </c>
      <c r="D20" s="8"/>
      <c r="E20" s="8" t="s">
        <v>27</v>
      </c>
      <c r="F20" s="8"/>
      <c r="G20" s="8"/>
      <c r="H20" s="7">
        <v>51000</v>
      </c>
    </row>
    <row r="21" spans="2:8" ht="18.75" x14ac:dyDescent="0.3">
      <c r="B21" s="6" t="s">
        <v>21</v>
      </c>
      <c r="C21" s="7">
        <v>7000</v>
      </c>
      <c r="D21" s="8"/>
      <c r="E21" s="8"/>
      <c r="F21" s="8"/>
      <c r="G21" s="8"/>
      <c r="H21" s="7"/>
    </row>
    <row r="22" spans="2:8" ht="18.75" x14ac:dyDescent="0.3">
      <c r="B22" s="6" t="s">
        <v>22</v>
      </c>
      <c r="C22" s="7">
        <v>68000</v>
      </c>
      <c r="D22" s="8"/>
      <c r="E22" s="8" t="s">
        <v>28</v>
      </c>
      <c r="F22" s="8"/>
      <c r="G22" s="8"/>
      <c r="H22" s="10">
        <f>H16+H20</f>
        <v>95000</v>
      </c>
    </row>
    <row r="23" spans="2:8" ht="18.75" x14ac:dyDescent="0.3">
      <c r="B23" s="6" t="s">
        <v>23</v>
      </c>
      <c r="C23" s="7">
        <v>60000</v>
      </c>
      <c r="D23" s="8"/>
      <c r="E23" s="8"/>
      <c r="F23" s="8"/>
      <c r="G23" s="8"/>
      <c r="H23" s="7"/>
    </row>
    <row r="24" spans="2:8" ht="18.75" x14ac:dyDescent="0.3">
      <c r="B24" s="6"/>
      <c r="C24" s="7"/>
      <c r="D24" s="8"/>
      <c r="E24" s="8" t="s">
        <v>29</v>
      </c>
      <c r="F24" s="8"/>
      <c r="G24" s="8"/>
      <c r="H24" s="7"/>
    </row>
    <row r="25" spans="2:8" ht="18.75" x14ac:dyDescent="0.3">
      <c r="B25" s="4" t="s">
        <v>24</v>
      </c>
      <c r="C25" s="10">
        <f>SUM(C20:C24)</f>
        <v>130500</v>
      </c>
      <c r="D25" s="8"/>
      <c r="E25" s="8" t="s">
        <v>30</v>
      </c>
      <c r="F25" s="8"/>
      <c r="G25" s="8"/>
      <c r="H25" s="7">
        <v>35000</v>
      </c>
    </row>
    <row r="26" spans="2:8" ht="18.75" x14ac:dyDescent="0.3">
      <c r="B26" s="6"/>
      <c r="C26" s="7"/>
      <c r="D26" s="8"/>
      <c r="E26" s="8" t="s">
        <v>31</v>
      </c>
      <c r="F26" s="8"/>
      <c r="G26" s="8"/>
      <c r="H26" s="7">
        <v>55000</v>
      </c>
    </row>
    <row r="27" spans="2:8" ht="18.75" x14ac:dyDescent="0.3">
      <c r="B27" s="6"/>
      <c r="C27" s="7"/>
      <c r="D27" s="8"/>
      <c r="E27" s="8"/>
      <c r="F27" s="8"/>
      <c r="G27" s="8"/>
      <c r="H27" s="7"/>
    </row>
    <row r="28" spans="2:8" ht="18.75" x14ac:dyDescent="0.3">
      <c r="B28" s="6"/>
      <c r="C28" s="7"/>
      <c r="D28" s="8"/>
      <c r="E28" s="11" t="s">
        <v>32</v>
      </c>
      <c r="F28" s="8"/>
      <c r="G28" s="8"/>
      <c r="H28" s="10">
        <f>SUM(H25:H27)</f>
        <v>90000</v>
      </c>
    </row>
    <row r="29" spans="2:8" ht="18.75" x14ac:dyDescent="0.3">
      <c r="B29" s="6"/>
      <c r="C29" s="7"/>
      <c r="D29" s="8"/>
      <c r="E29" s="8"/>
      <c r="F29" s="8"/>
      <c r="G29" s="8"/>
      <c r="H29" s="7"/>
    </row>
    <row r="30" spans="2:8" ht="18.75" x14ac:dyDescent="0.3">
      <c r="B30" s="4" t="s">
        <v>25</v>
      </c>
      <c r="C30" s="10">
        <f>C16+C25</f>
        <v>185000</v>
      </c>
      <c r="D30" s="8"/>
      <c r="E30" s="11" t="s">
        <v>33</v>
      </c>
      <c r="F30" s="8"/>
      <c r="G30" s="8"/>
      <c r="H30" s="10">
        <f>H22+H28</f>
        <v>185000</v>
      </c>
    </row>
  </sheetData>
  <mergeCells count="2">
    <mergeCell ref="B3:E3"/>
    <mergeCell ref="C2:H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4"/>
  <sheetViews>
    <sheetView tabSelected="1" zoomScale="90" zoomScaleNormal="90" workbookViewId="0">
      <selection activeCell="N24" sqref="N24"/>
    </sheetView>
  </sheetViews>
  <sheetFormatPr defaultRowHeight="15" x14ac:dyDescent="0.25"/>
  <cols>
    <col min="1" max="1" width="9.7109375" customWidth="1"/>
    <col min="2" max="2" width="36.7109375" customWidth="1"/>
    <col min="3" max="3" width="27.5703125" customWidth="1"/>
    <col min="4" max="4" width="27.7109375" customWidth="1"/>
    <col min="5" max="5" width="16.85546875" customWidth="1"/>
    <col min="6" max="6" width="46.7109375" customWidth="1"/>
  </cols>
  <sheetData>
    <row r="2" spans="1:6" ht="84.75" customHeight="1" x14ac:dyDescent="0.25">
      <c r="C2" s="75" t="s">
        <v>88</v>
      </c>
      <c r="D2" s="73"/>
      <c r="E2" s="73"/>
      <c r="F2" s="73"/>
    </row>
    <row r="3" spans="1:6" ht="15.75" x14ac:dyDescent="0.25">
      <c r="A3" s="76" t="s">
        <v>35</v>
      </c>
      <c r="B3" s="77"/>
      <c r="C3" s="77"/>
      <c r="D3" s="77"/>
      <c r="E3" s="78"/>
      <c r="F3" s="12"/>
    </row>
    <row r="4" spans="1:6" x14ac:dyDescent="0.25">
      <c r="A4" s="13"/>
      <c r="B4" s="14"/>
      <c r="C4" s="13"/>
      <c r="D4" s="13"/>
      <c r="E4" s="13"/>
      <c r="F4" s="12"/>
    </row>
    <row r="5" spans="1:6" ht="15.75" x14ac:dyDescent="0.25">
      <c r="A5" s="15" t="s">
        <v>36</v>
      </c>
      <c r="B5" s="16" t="s">
        <v>37</v>
      </c>
      <c r="C5" s="17">
        <v>12</v>
      </c>
      <c r="D5" s="18"/>
      <c r="E5" s="19"/>
      <c r="F5" s="20"/>
    </row>
    <row r="6" spans="1:6" ht="24" customHeight="1" x14ac:dyDescent="0.25">
      <c r="A6" s="15" t="s">
        <v>38</v>
      </c>
      <c r="B6" s="21" t="s">
        <v>39</v>
      </c>
      <c r="C6" s="22">
        <v>100000</v>
      </c>
      <c r="D6" s="18"/>
      <c r="E6" s="19"/>
      <c r="F6" s="20"/>
    </row>
    <row r="7" spans="1:6" ht="15.75" x14ac:dyDescent="0.25">
      <c r="A7" s="23"/>
      <c r="B7" s="24"/>
      <c r="C7" s="18"/>
      <c r="D7" s="18"/>
      <c r="E7" s="19"/>
      <c r="F7" s="20"/>
    </row>
    <row r="8" spans="1:6" ht="15.75" x14ac:dyDescent="0.25">
      <c r="A8" s="25">
        <v>3</v>
      </c>
      <c r="B8" s="16" t="s">
        <v>40</v>
      </c>
      <c r="C8" s="26"/>
      <c r="D8" s="27"/>
      <c r="E8" s="28" t="s">
        <v>41</v>
      </c>
      <c r="F8" s="12"/>
    </row>
    <row r="9" spans="1:6" ht="15.75" x14ac:dyDescent="0.25">
      <c r="A9" s="15" t="s">
        <v>42</v>
      </c>
      <c r="B9" s="29" t="s">
        <v>43</v>
      </c>
      <c r="C9" s="30"/>
      <c r="D9" s="30"/>
      <c r="E9" s="31">
        <v>1</v>
      </c>
      <c r="F9" s="12"/>
    </row>
    <row r="10" spans="1:6" ht="15.75" x14ac:dyDescent="0.25">
      <c r="A10" s="18"/>
      <c r="B10" s="24"/>
      <c r="C10" s="18"/>
      <c r="D10" s="18"/>
      <c r="E10" s="18"/>
      <c r="F10" s="12"/>
    </row>
    <row r="11" spans="1:6" ht="15.75" x14ac:dyDescent="0.25">
      <c r="A11" s="79" t="s">
        <v>44</v>
      </c>
      <c r="B11" s="80"/>
      <c r="C11" s="80"/>
      <c r="D11" s="80"/>
      <c r="E11" s="81"/>
      <c r="F11" s="82" t="s">
        <v>45</v>
      </c>
    </row>
    <row r="12" spans="1:6" ht="15.75" x14ac:dyDescent="0.25">
      <c r="A12" s="32"/>
      <c r="B12" s="33"/>
      <c r="C12" s="33"/>
      <c r="D12" s="34"/>
      <c r="E12" s="35" t="s">
        <v>41</v>
      </c>
      <c r="F12" s="83"/>
    </row>
    <row r="13" spans="1:6" ht="15.75" x14ac:dyDescent="0.25">
      <c r="A13" s="15" t="s">
        <v>46</v>
      </c>
      <c r="B13" s="16" t="s">
        <v>47</v>
      </c>
      <c r="C13" s="26"/>
      <c r="D13" s="36"/>
      <c r="E13" s="37">
        <f t="shared" ref="E13:E19" si="0">ROUND(D13/$E$9,2)</f>
        <v>0</v>
      </c>
      <c r="F13" s="38"/>
    </row>
    <row r="14" spans="1:6" ht="15.75" x14ac:dyDescent="0.25">
      <c r="A14" s="15" t="s">
        <v>48</v>
      </c>
      <c r="B14" s="16" t="s">
        <v>49</v>
      </c>
      <c r="C14" s="26"/>
      <c r="D14" s="36"/>
      <c r="E14" s="37">
        <f t="shared" si="0"/>
        <v>0</v>
      </c>
      <c r="F14" s="38"/>
    </row>
    <row r="15" spans="1:6" ht="15.75" x14ac:dyDescent="0.25">
      <c r="A15" s="15" t="s">
        <v>50</v>
      </c>
      <c r="B15" s="16" t="s">
        <v>51</v>
      </c>
      <c r="C15" s="26"/>
      <c r="D15" s="39"/>
      <c r="E15" s="37">
        <f t="shared" si="0"/>
        <v>0</v>
      </c>
      <c r="F15" s="38"/>
    </row>
    <row r="16" spans="1:6" ht="15.75" x14ac:dyDescent="0.25">
      <c r="A16" s="40" t="s">
        <v>52</v>
      </c>
      <c r="B16" s="41"/>
      <c r="C16" s="42"/>
      <c r="D16" s="43">
        <f>SUM(D13:D15)</f>
        <v>0</v>
      </c>
      <c r="E16" s="43">
        <f>SUM(E13:E15)</f>
        <v>0</v>
      </c>
      <c r="F16" s="44"/>
    </row>
    <row r="17" spans="1:6" ht="15.75" x14ac:dyDescent="0.25">
      <c r="A17" s="15" t="s">
        <v>53</v>
      </c>
      <c r="B17" s="16" t="s">
        <v>54</v>
      </c>
      <c r="C17" s="26"/>
      <c r="D17" s="39"/>
      <c r="E17" s="37">
        <f t="shared" si="0"/>
        <v>0</v>
      </c>
      <c r="F17" s="38"/>
    </row>
    <row r="18" spans="1:6" ht="15.75" x14ac:dyDescent="0.25">
      <c r="A18" s="15" t="s">
        <v>55</v>
      </c>
      <c r="B18" s="16" t="s">
        <v>56</v>
      </c>
      <c r="C18" s="26"/>
      <c r="D18" s="39"/>
      <c r="E18" s="37">
        <f t="shared" si="0"/>
        <v>0</v>
      </c>
      <c r="F18" s="38"/>
    </row>
    <row r="19" spans="1:6" ht="15.75" x14ac:dyDescent="0.25">
      <c r="A19" s="15" t="s">
        <v>57</v>
      </c>
      <c r="B19" s="16" t="s">
        <v>58</v>
      </c>
      <c r="C19" s="26"/>
      <c r="D19" s="39"/>
      <c r="E19" s="37">
        <f t="shared" si="0"/>
        <v>0</v>
      </c>
      <c r="F19" s="38"/>
    </row>
    <row r="20" spans="1:6" ht="15.75" x14ac:dyDescent="0.25">
      <c r="A20" s="40" t="s">
        <v>59</v>
      </c>
      <c r="B20" s="42"/>
      <c r="C20" s="45"/>
      <c r="D20" s="43">
        <f>SUM(D17:D19)</f>
        <v>0</v>
      </c>
      <c r="E20" s="43">
        <f>SUM(E17:E19)</f>
        <v>0</v>
      </c>
      <c r="F20" s="44"/>
    </row>
    <row r="21" spans="1:6" x14ac:dyDescent="0.25">
      <c r="A21" s="46"/>
      <c r="B21" s="13"/>
      <c r="C21" s="13"/>
      <c r="D21" s="47"/>
      <c r="E21" s="47"/>
      <c r="F21" s="12"/>
    </row>
    <row r="22" spans="1:6" x14ac:dyDescent="0.25">
      <c r="A22" s="84" t="s">
        <v>60</v>
      </c>
      <c r="B22" s="77"/>
      <c r="C22" s="77"/>
      <c r="D22" s="77"/>
      <c r="E22" s="78"/>
      <c r="F22" s="12"/>
    </row>
    <row r="23" spans="1:6" x14ac:dyDescent="0.25">
      <c r="A23" s="12"/>
      <c r="B23" s="12"/>
      <c r="C23" s="12"/>
      <c r="D23" s="12"/>
      <c r="E23" s="12"/>
      <c r="F23" s="12"/>
    </row>
    <row r="24" spans="1:6" ht="409.5" customHeight="1" x14ac:dyDescent="0.25">
      <c r="A24" s="74" t="s">
        <v>61</v>
      </c>
      <c r="B24" s="74"/>
      <c r="C24" s="74"/>
      <c r="D24" s="74"/>
      <c r="E24" s="74"/>
      <c r="F24" s="74"/>
    </row>
  </sheetData>
  <mergeCells count="6">
    <mergeCell ref="A24:F24"/>
    <mergeCell ref="C2:F2"/>
    <mergeCell ref="A3:E3"/>
    <mergeCell ref="A11:E11"/>
    <mergeCell ref="F11:F12"/>
    <mergeCell ref="A22:E22"/>
  </mergeCells>
  <conditionalFormatting sqref="E9">
    <cfRule type="containsText" dxfId="8" priority="1" stopIfTrue="1" operator="containsText" text="insert FOREX">
      <formula>NOT(ISERROR(SEARCH(("insert FOREX"),(E9))))</formula>
    </cfRule>
  </conditionalFormatting>
  <conditionalFormatting sqref="E9">
    <cfRule type="cellIs" dxfId="7" priority="2" stopIfTrue="1" operator="equal">
      <formula>0</formula>
    </cfRule>
  </conditionalFormatting>
  <dataValidations xWindow="155" yWindow="163" count="5">
    <dataValidation type="whole" allowBlank="1" showInputMessage="1" showErrorMessage="1" error="The duration of projects should be up to 30 months" prompt="The duration of projects should be up to 18 months for SMALL SCALE" sqref="C5" xr:uid="{00000000-0002-0000-0200-000000000000}">
      <formula1>0</formula1>
      <formula2>30</formula2>
    </dataValidation>
    <dataValidation type="custom" operator="greaterThan" allowBlank="1" showInputMessage="1" showErrorMessage="1" sqref="E9" xr:uid="{00000000-0002-0000-0200-000001000000}">
      <formula1>ISNUMBER(E9)</formula1>
    </dataValidation>
    <dataValidation type="custom" allowBlank="1" showInputMessage="1" showErrorMessage="1" error="please verify decimals separator and add a valid number" sqref="D13:D15 D17:D19" xr:uid="{00000000-0002-0000-0200-000002000000}">
      <formula1>ISNUMBER(D13)</formula1>
    </dataValidation>
    <dataValidation type="list" allowBlank="1" showInputMessage="1" showErrorMessage="1" prompt="Please select one of the following currency" sqref="E8" xr:uid="{00000000-0002-0000-0200-000003000000}">
      <formula1>"Euro, Ron, Mdl"</formula1>
    </dataValidation>
    <dataValidation type="whole" operator="greaterThan" allowBlank="1" showInputMessage="1" showErrorMessage="1" errorTitle="NO decimals pls." error="must be a positive value greater than 0, no decimals" prompt="Fill in the budget of the partner and not the total budget of the project." sqref="C6" xr:uid="{00000000-0002-0000-0200-000004000000}">
      <formula1>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27"/>
  <sheetViews>
    <sheetView zoomScale="80" zoomScaleNormal="80" workbookViewId="0">
      <selection activeCell="G45" sqref="G45"/>
    </sheetView>
  </sheetViews>
  <sheetFormatPr defaultRowHeight="15" x14ac:dyDescent="0.25"/>
  <cols>
    <col min="1" max="1" width="100" customWidth="1"/>
    <col min="2" max="2" width="21.85546875" customWidth="1"/>
    <col min="3" max="3" width="18.140625" customWidth="1"/>
  </cols>
  <sheetData>
    <row r="2" spans="1:3" ht="81" customHeight="1" x14ac:dyDescent="0.25">
      <c r="B2" s="72" t="s">
        <v>88</v>
      </c>
      <c r="C2" s="73"/>
    </row>
    <row r="3" spans="1:3" ht="18.75" x14ac:dyDescent="0.3">
      <c r="A3" s="87" t="s">
        <v>85</v>
      </c>
      <c r="B3" s="88"/>
      <c r="C3" s="88"/>
    </row>
    <row r="4" spans="1:3" ht="15.75" x14ac:dyDescent="0.25">
      <c r="A4" s="89" t="s">
        <v>62</v>
      </c>
      <c r="B4" s="90"/>
      <c r="C4" s="90"/>
    </row>
    <row r="5" spans="1:3" ht="16.5" thickBot="1" x14ac:dyDescent="0.3">
      <c r="A5" s="48"/>
      <c r="B5" s="49"/>
      <c r="C5" s="49"/>
    </row>
    <row r="6" spans="1:3" ht="15.75" x14ac:dyDescent="0.25">
      <c r="A6" s="85" t="s">
        <v>63</v>
      </c>
      <c r="B6" s="50" t="s">
        <v>64</v>
      </c>
      <c r="C6" s="51" t="s">
        <v>65</v>
      </c>
    </row>
    <row r="7" spans="1:3" ht="16.5" thickBot="1" x14ac:dyDescent="0.3">
      <c r="A7" s="86"/>
      <c r="B7" s="52">
        <f>IF(B9=0,0,B8/B9)</f>
        <v>0</v>
      </c>
      <c r="C7" s="53" t="s">
        <v>66</v>
      </c>
    </row>
    <row r="8" spans="1:3" ht="15.75" x14ac:dyDescent="0.25">
      <c r="A8" s="54" t="s">
        <v>67</v>
      </c>
      <c r="B8" s="55">
        <f>IF('3 Input Financial statement'!C6=0,0,'3 Input Financial statement'!C6)</f>
        <v>100000</v>
      </c>
      <c r="C8" s="56"/>
    </row>
    <row r="9" spans="1:3" ht="15.75" x14ac:dyDescent="0.25">
      <c r="A9" s="57" t="s">
        <v>68</v>
      </c>
      <c r="B9" s="58">
        <f>IF('3 Input Financial statement'!E17=0,0,('3 Input Financial statement'!E17*('3 Input Financial statement'!C5/12)))</f>
        <v>0</v>
      </c>
      <c r="C9" s="56"/>
    </row>
    <row r="10" spans="1:3" ht="15.75" x14ac:dyDescent="0.25">
      <c r="A10" s="91" t="s">
        <v>69</v>
      </c>
      <c r="B10" s="92"/>
      <c r="C10" s="93"/>
    </row>
    <row r="11" spans="1:3" ht="16.5" thickBot="1" x14ac:dyDescent="0.3">
      <c r="A11" s="59" t="s">
        <v>70</v>
      </c>
      <c r="B11" s="60"/>
      <c r="C11" s="61"/>
    </row>
    <row r="12" spans="1:3" ht="15.75" x14ac:dyDescent="0.25">
      <c r="A12" s="48"/>
      <c r="B12" s="62"/>
      <c r="C12" s="49"/>
    </row>
    <row r="13" spans="1:3" ht="16.5" thickBot="1" x14ac:dyDescent="0.3">
      <c r="A13" s="48"/>
      <c r="B13" s="49"/>
      <c r="C13" s="49"/>
    </row>
    <row r="14" spans="1:3" ht="15.75" x14ac:dyDescent="0.25">
      <c r="A14" s="85" t="s">
        <v>71</v>
      </c>
      <c r="B14" s="63" t="s">
        <v>72</v>
      </c>
      <c r="C14" s="51" t="s">
        <v>65</v>
      </c>
    </row>
    <row r="15" spans="1:3" ht="16.5" thickBot="1" x14ac:dyDescent="0.3">
      <c r="A15" s="86"/>
      <c r="B15" s="52" t="str">
        <f>IF('3 Input Financial statement'!E19=0,"0.00",'4 Results'!B16/'4 Results'!B17)</f>
        <v>0.00</v>
      </c>
      <c r="C15" s="53" t="s">
        <v>73</v>
      </c>
    </row>
    <row r="16" spans="1:3" ht="15.75" x14ac:dyDescent="0.25">
      <c r="A16" s="54" t="s">
        <v>74</v>
      </c>
      <c r="B16" s="55">
        <f>(SUM('3 Input Financial statement'!E14:E15)*('3 Input Financial statement'!C5/12))</f>
        <v>0</v>
      </c>
      <c r="C16" s="56"/>
    </row>
    <row r="17" spans="1:3" ht="15.75" x14ac:dyDescent="0.25">
      <c r="A17" s="57" t="s">
        <v>75</v>
      </c>
      <c r="B17" s="58">
        <f>('3 Input Financial statement'!E19*('3 Input Financial statement'!C5/12))</f>
        <v>0</v>
      </c>
      <c r="C17" s="56"/>
    </row>
    <row r="18" spans="1:3" ht="15.75" x14ac:dyDescent="0.25">
      <c r="A18" s="64" t="s">
        <v>76</v>
      </c>
      <c r="B18" s="65"/>
      <c r="C18" s="56"/>
    </row>
    <row r="19" spans="1:3" ht="15.75" x14ac:dyDescent="0.25">
      <c r="A19" s="57" t="s">
        <v>77</v>
      </c>
      <c r="B19" s="66"/>
      <c r="C19" s="56"/>
    </row>
    <row r="20" spans="1:3" ht="16.5" thickBot="1" x14ac:dyDescent="0.3">
      <c r="A20" s="59"/>
      <c r="B20" s="67"/>
      <c r="C20" s="61"/>
    </row>
    <row r="21" spans="1:3" ht="16.5" thickBot="1" x14ac:dyDescent="0.3">
      <c r="A21" s="48"/>
      <c r="B21" s="49"/>
      <c r="C21" s="49"/>
    </row>
    <row r="22" spans="1:3" ht="15.75" x14ac:dyDescent="0.25">
      <c r="A22" s="85" t="s">
        <v>78</v>
      </c>
      <c r="B22" s="63" t="s">
        <v>79</v>
      </c>
      <c r="C22" s="51" t="s">
        <v>65</v>
      </c>
    </row>
    <row r="23" spans="1:3" ht="16.5" thickBot="1" x14ac:dyDescent="0.3">
      <c r="A23" s="86"/>
      <c r="B23" s="52">
        <f>IF(B24=0,0,B24/B25)</f>
        <v>0</v>
      </c>
      <c r="C23" s="53" t="s">
        <v>80</v>
      </c>
    </row>
    <row r="24" spans="1:3" ht="15.75" x14ac:dyDescent="0.25">
      <c r="A24" s="54" t="s">
        <v>81</v>
      </c>
      <c r="B24" s="55">
        <f>(SUM('3 Input Financial statement'!E18:E19)*('3 Input Financial statement'!C5/12))</f>
        <v>0</v>
      </c>
      <c r="C24" s="68"/>
    </row>
    <row r="25" spans="1:3" ht="15.75" x14ac:dyDescent="0.25">
      <c r="A25" s="57" t="s">
        <v>82</v>
      </c>
      <c r="B25" s="58">
        <f>('3 Input Financial statement'!E16*('3 Input Financial statement'!C5/12))</f>
        <v>0</v>
      </c>
      <c r="C25" s="56"/>
    </row>
    <row r="26" spans="1:3" ht="15.75" x14ac:dyDescent="0.25">
      <c r="A26" s="69" t="s">
        <v>83</v>
      </c>
      <c r="B26" s="66"/>
      <c r="C26" s="56"/>
    </row>
    <row r="27" spans="1:3" ht="16.5" thickBot="1" x14ac:dyDescent="0.3">
      <c r="A27" s="59" t="s">
        <v>84</v>
      </c>
      <c r="B27" s="60"/>
      <c r="C27" s="61"/>
    </row>
  </sheetData>
  <mergeCells count="7">
    <mergeCell ref="B2:C2"/>
    <mergeCell ref="A22:A23"/>
    <mergeCell ref="A3:C3"/>
    <mergeCell ref="A4:C4"/>
    <mergeCell ref="A6:A7"/>
    <mergeCell ref="A10:C10"/>
    <mergeCell ref="A14:A15"/>
  </mergeCells>
  <conditionalFormatting sqref="B7">
    <cfRule type="expression" dxfId="6" priority="1">
      <formula>$B$7=0</formula>
    </cfRule>
    <cfRule type="expression" dxfId="5" priority="6">
      <formula>$B$7&gt;1</formula>
    </cfRule>
    <cfRule type="expression" dxfId="4" priority="7">
      <formula>$B$7&lt;=1</formula>
    </cfRule>
  </conditionalFormatting>
  <conditionalFormatting sqref="B15">
    <cfRule type="expression" dxfId="3" priority="4">
      <formula>$B$16/$B$17&lt;1</formula>
    </cfRule>
    <cfRule type="expression" dxfId="2" priority="5">
      <formula>$B$16/$B$17&gt;=1</formula>
    </cfRule>
  </conditionalFormatting>
  <conditionalFormatting sqref="B23">
    <cfRule type="expression" dxfId="1" priority="2">
      <formula>$B$24/$B$25&gt;0.8</formula>
    </cfRule>
    <cfRule type="expression" dxfId="0" priority="3">
      <formula>$B$24/$B$25&lt;=0.8</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1_Introduction</vt:lpstr>
      <vt:lpstr>2_Sample Financial Statement</vt:lpstr>
      <vt:lpstr>3 Input Financial statement</vt:lpstr>
      <vt:lpstr>4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2025-02-14T12:22:03Z</dcterms:modified>
</cp:coreProperties>
</file>